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B185"/>
  <c r="A185"/>
  <c r="L184"/>
  <c r="L193" s="1"/>
  <c r="J184"/>
  <c r="I184"/>
  <c r="I193" s="1"/>
  <c r="H184"/>
  <c r="G184"/>
  <c r="G193" s="1"/>
  <c r="F193"/>
  <c r="B175"/>
  <c r="A175"/>
  <c r="L174"/>
  <c r="J174"/>
  <c r="I174"/>
  <c r="H174"/>
  <c r="G174"/>
  <c r="B165"/>
  <c r="A165"/>
  <c r="L164"/>
  <c r="J164"/>
  <c r="J175" s="1"/>
  <c r="I164"/>
  <c r="H164"/>
  <c r="H175" s="1"/>
  <c r="G164"/>
  <c r="B156"/>
  <c r="A156"/>
  <c r="L155"/>
  <c r="J155"/>
  <c r="I155"/>
  <c r="H155"/>
  <c r="G155"/>
  <c r="B146"/>
  <c r="A146"/>
  <c r="L145"/>
  <c r="L156" s="1"/>
  <c r="J145"/>
  <c r="I145"/>
  <c r="I156" s="1"/>
  <c r="H145"/>
  <c r="H156" s="1"/>
  <c r="G145"/>
  <c r="G156" s="1"/>
  <c r="F156"/>
  <c r="B138"/>
  <c r="A138"/>
  <c r="L137"/>
  <c r="J137"/>
  <c r="I137"/>
  <c r="H137"/>
  <c r="G137"/>
  <c r="B128"/>
  <c r="A128"/>
  <c r="L127"/>
  <c r="J127"/>
  <c r="I127"/>
  <c r="H127"/>
  <c r="G127"/>
  <c r="F138"/>
  <c r="B118"/>
  <c r="A118"/>
  <c r="L117"/>
  <c r="J117"/>
  <c r="I117"/>
  <c r="H117"/>
  <c r="G117"/>
  <c r="B108"/>
  <c r="A108"/>
  <c r="L107"/>
  <c r="J107"/>
  <c r="I107"/>
  <c r="H107"/>
  <c r="G107"/>
  <c r="B99"/>
  <c r="A99"/>
  <c r="L98"/>
  <c r="J98"/>
  <c r="I98"/>
  <c r="H98"/>
  <c r="G98"/>
  <c r="B89"/>
  <c r="A89"/>
  <c r="L88"/>
  <c r="J88"/>
  <c r="I88"/>
  <c r="H88"/>
  <c r="G88"/>
  <c r="F99"/>
  <c r="B81"/>
  <c r="A81"/>
  <c r="L80"/>
  <c r="J80"/>
  <c r="I80"/>
  <c r="H80"/>
  <c r="G80"/>
  <c r="B72"/>
  <c r="A72"/>
  <c r="L71"/>
  <c r="J71"/>
  <c r="I71"/>
  <c r="H71"/>
  <c r="G71"/>
  <c r="F81"/>
  <c r="B63"/>
  <c r="A63"/>
  <c r="L62"/>
  <c r="J62"/>
  <c r="I62"/>
  <c r="H62"/>
  <c r="G62"/>
  <c r="B54"/>
  <c r="A54"/>
  <c r="L53"/>
  <c r="J53"/>
  <c r="I53"/>
  <c r="H53"/>
  <c r="G53"/>
  <c r="B44"/>
  <c r="A44"/>
  <c r="L43"/>
  <c r="J43"/>
  <c r="I43"/>
  <c r="H43"/>
  <c r="G43"/>
  <c r="B34"/>
  <c r="A34"/>
  <c r="L33"/>
  <c r="J33"/>
  <c r="I33"/>
  <c r="H33"/>
  <c r="G33"/>
  <c r="F44"/>
  <c r="B25"/>
  <c r="A25"/>
  <c r="L24"/>
  <c r="J24"/>
  <c r="I24"/>
  <c r="H24"/>
  <c r="G24"/>
  <c r="B16"/>
  <c r="A16"/>
  <c r="L15"/>
  <c r="J15"/>
  <c r="I15"/>
  <c r="H15"/>
  <c r="G15"/>
  <c r="F25"/>
  <c r="H99" l="1"/>
  <c r="G138"/>
  <c r="I138"/>
  <c r="L138"/>
  <c r="G175"/>
  <c r="I175"/>
  <c r="L175"/>
  <c r="J193"/>
  <c r="J25"/>
  <c r="G44"/>
  <c r="L44"/>
  <c r="G63"/>
  <c r="I63"/>
  <c r="J81"/>
  <c r="L99"/>
  <c r="G118"/>
  <c r="I118"/>
  <c r="L118"/>
  <c r="J138"/>
  <c r="J118"/>
  <c r="H118"/>
  <c r="G99"/>
  <c r="I99"/>
  <c r="H44"/>
  <c r="H63"/>
  <c r="I81"/>
  <c r="L81"/>
  <c r="I25"/>
  <c r="L25"/>
  <c r="J63"/>
  <c r="H25"/>
  <c r="J44"/>
  <c r="F63"/>
  <c r="H81"/>
  <c r="J99"/>
  <c r="F118"/>
  <c r="H138"/>
  <c r="J156"/>
  <c r="F175"/>
  <c r="H193"/>
  <c r="G25"/>
  <c r="I44"/>
  <c r="L63"/>
  <c r="G81"/>
  <c r="L194" l="1"/>
  <c r="I194"/>
  <c r="H194"/>
  <c r="G194"/>
  <c r="J194"/>
</calcChain>
</file>

<file path=xl/sharedStrings.xml><?xml version="1.0" encoding="utf-8"?>
<sst xmlns="http://schemas.openxmlformats.org/spreadsheetml/2006/main" count="479" uniqueCount="176">
  <si>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</si>
  <si>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</si>
  <si>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</si>
  <si>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</si>
  <si>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</si>
  <si>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</si>
  <si>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</si>
  <si>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</si>
  <si>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</si>
  <si>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</si>
  <si>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</si>
  <si>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</si>
  <si>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</si>
  <si>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</si>
  <si>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</si>
  <si>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</si>
  <si>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</si>
  <si>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</si>
  <si>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</si>
  <si>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</si>
  <si>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</si>
  <si>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</si>
  <si>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</si>
  <si>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</si>
  <si>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</si>
  <si>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</si>
  <si>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</si>
  <si>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</si>
  <si>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</si>
  <si>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</si>
  <si>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</si>
  <si>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</si>
  <si>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</si>
  <si>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</si>
  <si>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</si>
  <si>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</si>
  <si>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</si>
  <si>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</si>
  <si>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</si>
  <si>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(Йогурт)</t>
  </si>
  <si>
    <t>Ватрушка «Лакомка»</t>
  </si>
  <si>
    <t>Какао с молоком</t>
  </si>
  <si>
    <t>Хлеб ржаной</t>
  </si>
  <si>
    <t>Хлеб пшеничный витаминизированный</t>
  </si>
  <si>
    <t>пром</t>
  </si>
  <si>
    <t>35/03</t>
  </si>
  <si>
    <t>78/03</t>
  </si>
  <si>
    <t>642/94</t>
  </si>
  <si>
    <t>Плов из свинины</t>
  </si>
  <si>
    <t>Компот из сухофруктов</t>
  </si>
  <si>
    <t>250/25</t>
  </si>
  <si>
    <t>90/180</t>
  </si>
  <si>
    <t>ттк</t>
  </si>
  <si>
    <t>138/94</t>
  </si>
  <si>
    <t>403/94</t>
  </si>
  <si>
    <t>638/04</t>
  </si>
  <si>
    <t>Бутерброд с маслом</t>
  </si>
  <si>
    <t>Каша гречневая</t>
  </si>
  <si>
    <t>Чай с сахаром и лимоном</t>
  </si>
  <si>
    <t>20/40</t>
  </si>
  <si>
    <t>200/15/10</t>
  </si>
  <si>
    <t>1/04</t>
  </si>
  <si>
    <t>416/94</t>
  </si>
  <si>
    <t>464/94</t>
  </si>
  <si>
    <t>686/04</t>
  </si>
  <si>
    <t>Салат картофельный с зел. горошком</t>
  </si>
  <si>
    <t>Поджарка из свинины</t>
  </si>
  <si>
    <t>Макароны отварные</t>
  </si>
  <si>
    <t>Компот из св. яблок</t>
  </si>
  <si>
    <t>85/15</t>
  </si>
  <si>
    <t>19/03</t>
  </si>
  <si>
    <t>129/94</t>
  </si>
  <si>
    <t>424/04</t>
  </si>
  <si>
    <t>469/94</t>
  </si>
  <si>
    <t>770/97</t>
  </si>
  <si>
    <t>Тефтели рыбные с маслом</t>
  </si>
  <si>
    <t>Картофельное пюре</t>
  </si>
  <si>
    <t>Напиток витаминизирован</t>
  </si>
  <si>
    <t>-</t>
  </si>
  <si>
    <t>332/94</t>
  </si>
  <si>
    <t>472/94</t>
  </si>
  <si>
    <t>Борщ из св. капусты  с мясом и сметаной</t>
  </si>
  <si>
    <t>Каша молочная пшенная с маслом</t>
  </si>
  <si>
    <t>Слойка с творогом</t>
  </si>
  <si>
    <t>Кисель витаминизирован</t>
  </si>
  <si>
    <t>200/10</t>
  </si>
  <si>
    <t>110/94</t>
  </si>
  <si>
    <t>262/04</t>
  </si>
  <si>
    <t>82/03</t>
  </si>
  <si>
    <t>Кура отварная с маслом</t>
  </si>
  <si>
    <t>Рис отварной</t>
  </si>
  <si>
    <t>Напиток из шиповника</t>
  </si>
  <si>
    <t>71/04</t>
  </si>
  <si>
    <t>212/97</t>
  </si>
  <si>
    <t>505/04</t>
  </si>
  <si>
    <t>638/94</t>
  </si>
  <si>
    <t>439/94</t>
  </si>
  <si>
    <t>705/04</t>
  </si>
  <si>
    <t>Винегрет овощной</t>
  </si>
  <si>
    <t>Суп-пюре картофельный с курой и гренками</t>
  </si>
  <si>
    <t>Компот из кураги</t>
  </si>
  <si>
    <t>250/20/15</t>
  </si>
  <si>
    <t>Кофейный напиток</t>
  </si>
  <si>
    <t>692/04</t>
  </si>
  <si>
    <t>Котлета рыбная</t>
  </si>
  <si>
    <t>Напиток витаминизированный</t>
  </si>
  <si>
    <t>132/94</t>
  </si>
  <si>
    <t>324/94</t>
  </si>
  <si>
    <t>250/15/5</t>
  </si>
  <si>
    <t>100/5</t>
  </si>
  <si>
    <t xml:space="preserve">Макароны отварные </t>
  </si>
  <si>
    <t>Компот из свежих яблок</t>
  </si>
  <si>
    <t>120/94</t>
  </si>
  <si>
    <t>Напиток шиповника</t>
  </si>
  <si>
    <t>Борщ из свежей капусты с мясом и сметаной</t>
  </si>
  <si>
    <t>Суп-пюре картоф. с мясом и гренками</t>
  </si>
  <si>
    <t>Каша молочная Дружба с маслом</t>
  </si>
  <si>
    <t>Ватрушка "Лакомка"</t>
  </si>
  <si>
    <t>79/03</t>
  </si>
  <si>
    <t>642/04</t>
  </si>
  <si>
    <t>Рагу овощное</t>
  </si>
  <si>
    <t>Чай с сахаром</t>
  </si>
  <si>
    <t>200/15</t>
  </si>
  <si>
    <t>64/03</t>
  </si>
  <si>
    <t>541/04</t>
  </si>
  <si>
    <t>685/04</t>
  </si>
  <si>
    <t>Салат из карт. с зел. горошком</t>
  </si>
  <si>
    <t>250/15</t>
  </si>
  <si>
    <t>151/94</t>
  </si>
  <si>
    <t>493/94</t>
  </si>
  <si>
    <t>директор</t>
  </si>
  <si>
    <t xml:space="preserve">Котлета мясная с маслом </t>
  </si>
  <si>
    <t>Нарезка из сол.огурцов</t>
  </si>
  <si>
    <t>Суп картофельный с бобовыми с мяс.</t>
  </si>
  <si>
    <t xml:space="preserve">Каша молочная "Дружба" с маслом </t>
  </si>
  <si>
    <t>Рассольник «Ленинградский» с мясом и см.</t>
  </si>
  <si>
    <t>250/25/5</t>
  </si>
  <si>
    <t>250/15/10</t>
  </si>
  <si>
    <t>60/20</t>
  </si>
  <si>
    <t>Яйцо вареное с кукурузой</t>
  </si>
  <si>
    <t>Салат из отв.картофеля с сол огурцов</t>
  </si>
  <si>
    <t>Кнели  куриные</t>
  </si>
  <si>
    <t>250/10/15</t>
  </si>
  <si>
    <t>Салат "Бурячок"</t>
  </si>
  <si>
    <t>90/30</t>
  </si>
  <si>
    <t>16/03</t>
  </si>
  <si>
    <t>Суп из овощей с мясом и сметаной</t>
  </si>
  <si>
    <t>250/20/10</t>
  </si>
  <si>
    <t>Яйцо вареное с кукурузой конср.</t>
  </si>
  <si>
    <t>60/10</t>
  </si>
  <si>
    <t>Щи из свежей капусты с мясом и смет.</t>
  </si>
  <si>
    <t>Котлета мясная с маслом</t>
  </si>
  <si>
    <t xml:space="preserve">Каша молочная рисовая с маслом </t>
  </si>
  <si>
    <t>Сдоба аппетитная</t>
  </si>
  <si>
    <t>Кисель витаминизированный</t>
  </si>
  <si>
    <t>262/94</t>
  </si>
  <si>
    <t>Рыба припущенная с маслом</t>
  </si>
  <si>
    <t>250/20/5</t>
  </si>
  <si>
    <t>Нарезка из сол. огурцов</t>
  </si>
  <si>
    <t>80/180</t>
  </si>
  <si>
    <t>250/5/15</t>
  </si>
  <si>
    <t>Котлета куриная</t>
  </si>
  <si>
    <t>Суп из овощей с курой и смет.</t>
  </si>
  <si>
    <t>Кура отварная</t>
  </si>
  <si>
    <t>Винигрет овощной</t>
  </si>
  <si>
    <t xml:space="preserve">Рыба припущенная  </t>
  </si>
  <si>
    <t>Макароны отварные с овощами</t>
  </si>
  <si>
    <t>517/04</t>
  </si>
  <si>
    <t>Яйцо вареное с кукурузой консер.</t>
  </si>
  <si>
    <t>Суп лапша "Домашняя" с мясом</t>
  </si>
  <si>
    <t>Запеканка картофельная с мясом и  маслом</t>
  </si>
  <si>
    <t>60/15</t>
  </si>
  <si>
    <t>180/10</t>
  </si>
  <si>
    <t>430/94</t>
  </si>
  <si>
    <t>МАОУ СОШ с. Быньги</t>
  </si>
  <si>
    <t>Иванцова С.А.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</si>
</sst>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2" fillId="0" borderId="1" xfId="0" applyNumberFormat="1" applyFont="1" applyBorder="1" applyAlignment="1">
      <alignment horizontal="center" vertical="top" wrapText="1"/>
    </xf>
    <xf numFmtId="2" fontId="11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64" fontId="0" fillId="4" borderId="1" xfId="0" applyNumberFormat="1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2" fontId="11" fillId="4" borderId="1" xfId="0" applyNumberFormat="1" applyFont="1" applyFill="1" applyBorder="1" applyProtection="1">
      <protection locked="0"/>
    </xf>
    <xf numFmtId="0" fontId="11" fillId="4" borderId="1" xfId="0" applyNumberFormat="1" applyFont="1" applyFill="1" applyBorder="1" applyProtection="1">
      <protection locked="0"/>
    </xf>
    <xf numFmtId="0" fontId="11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11" fillId="4" borderId="1" xfId="0" applyFont="1" applyFill="1" applyBorder="1" applyAlignment="1" applyProtection="1">
      <alignment horizontal="right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 applyProtection="1">
      <alignment horizontal="right"/>
      <protection locked="0"/>
    </xf>
    <xf numFmtId="0" fontId="11" fillId="4" borderId="1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horizontal="right" wrapText="1"/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right"/>
      <protection locked="0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6" sqref="F6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70" t="s">
        <v>174</v>
      </c>
      <c r="D1" s="71"/>
      <c r="E1" s="71"/>
      <c r="F1" s="11" t="s">
        <v>16</v>
      </c>
      <c r="G1" s="2" t="s">
        <v>17</v>
      </c>
      <c r="H1" s="72" t="s">
        <v>130</v>
      </c>
      <c r="I1" s="72"/>
      <c r="J1" s="72"/>
      <c r="K1" s="72"/>
    </row>
    <row r="2" spans="1:12" ht="18">
      <c r="A2" s="28" t="s">
        <v>6</v>
      </c>
      <c r="C2" s="2"/>
      <c r="G2" s="2" t="s">
        <v>18</v>
      </c>
      <c r="H2" s="72" t="s">
        <v>175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29" t="s">
        <v>9</v>
      </c>
      <c r="G3" s="2" t="s">
        <v>19</v>
      </c>
      <c r="H3" s="33">
        <v>9</v>
      </c>
      <c r="I3" s="33">
        <v>1</v>
      </c>
      <c r="J3" s="34">
        <v>2024</v>
      </c>
      <c r="K3" s="35"/>
    </row>
    <row r="4" spans="1:12">
      <c r="C4" s="2"/>
      <c r="D4" s="4"/>
      <c r="H4" s="32" t="s">
        <v>36</v>
      </c>
      <c r="I4" s="32" t="s">
        <v>37</v>
      </c>
      <c r="J4" s="32" t="s">
        <v>38</v>
      </c>
    </row>
    <row r="5" spans="1:12" ht="31.5">
      <c r="A5" s="66" t="s">
        <v>14</v>
      </c>
      <c r="B5" s="66" t="s">
        <v>15</v>
      </c>
      <c r="C5" s="59" t="s">
        <v>0</v>
      </c>
      <c r="D5" s="59" t="s">
        <v>13</v>
      </c>
      <c r="E5" s="59" t="s">
        <v>12</v>
      </c>
      <c r="F5" s="59" t="s">
        <v>34</v>
      </c>
      <c r="G5" s="59" t="s">
        <v>1</v>
      </c>
      <c r="H5" s="59" t="s">
        <v>2</v>
      </c>
      <c r="I5" s="59" t="s">
        <v>3</v>
      </c>
      <c r="J5" s="59" t="s">
        <v>10</v>
      </c>
      <c r="K5" s="59" t="s">
        <v>11</v>
      </c>
      <c r="L5" s="59" t="s">
        <v>35</v>
      </c>
    </row>
    <row r="6" spans="1:12" ht="14.5">
      <c r="A6" s="17">
        <v>1</v>
      </c>
      <c r="B6" s="13">
        <v>1</v>
      </c>
      <c r="C6" s="10" t="s">
        <v>20</v>
      </c>
      <c r="D6" s="6" t="s">
        <v>26</v>
      </c>
      <c r="E6" s="54" t="s">
        <v>56</v>
      </c>
      <c r="F6" s="49" t="s">
        <v>59</v>
      </c>
      <c r="G6" s="44">
        <v>4.5</v>
      </c>
      <c r="H6" s="44">
        <v>15</v>
      </c>
      <c r="I6" s="44">
        <v>25.5</v>
      </c>
      <c r="J6" s="44">
        <v>223.6</v>
      </c>
      <c r="K6" s="40" t="s">
        <v>61</v>
      </c>
      <c r="L6" s="36">
        <v>18.350000000000001</v>
      </c>
    </row>
    <row r="7" spans="1:12" ht="14.5">
      <c r="A7" s="17"/>
      <c r="B7" s="13"/>
      <c r="C7" s="10"/>
      <c r="D7" s="6" t="s">
        <v>21</v>
      </c>
      <c r="E7" s="54" t="s">
        <v>131</v>
      </c>
      <c r="F7" s="49" t="s">
        <v>109</v>
      </c>
      <c r="G7" s="44">
        <v>15.7</v>
      </c>
      <c r="H7" s="44">
        <v>18</v>
      </c>
      <c r="I7" s="44">
        <v>16.100000000000001</v>
      </c>
      <c r="J7" s="44">
        <v>291.60000000000002</v>
      </c>
      <c r="K7" s="50" t="s">
        <v>62</v>
      </c>
      <c r="L7" s="36">
        <v>57.07</v>
      </c>
    </row>
    <row r="8" spans="1:12" ht="14.5">
      <c r="A8" s="17"/>
      <c r="B8" s="13"/>
      <c r="C8" s="10"/>
      <c r="D8" s="6" t="s">
        <v>29</v>
      </c>
      <c r="E8" s="54" t="s">
        <v>57</v>
      </c>
      <c r="F8" s="49">
        <v>150</v>
      </c>
      <c r="G8" s="53">
        <v>4.5</v>
      </c>
      <c r="H8" s="53">
        <v>6.8</v>
      </c>
      <c r="I8" s="53">
        <v>22.4</v>
      </c>
      <c r="J8" s="53">
        <v>171</v>
      </c>
      <c r="K8" s="50" t="s">
        <v>63</v>
      </c>
      <c r="L8" s="36">
        <v>8.14</v>
      </c>
    </row>
    <row r="9" spans="1:12" ht="14.5">
      <c r="A9" s="17"/>
      <c r="B9" s="13"/>
      <c r="C9" s="10"/>
      <c r="D9" s="6" t="s">
        <v>22</v>
      </c>
      <c r="E9" s="54" t="s">
        <v>58</v>
      </c>
      <c r="F9" s="49" t="s">
        <v>60</v>
      </c>
      <c r="G9" s="44">
        <v>0.4</v>
      </c>
      <c r="H9" s="44"/>
      <c r="I9" s="44">
        <v>15.3</v>
      </c>
      <c r="J9" s="44">
        <v>61</v>
      </c>
      <c r="K9" s="50" t="s">
        <v>64</v>
      </c>
      <c r="L9" s="36">
        <v>5.23</v>
      </c>
    </row>
    <row r="10" spans="1:12" ht="14.5">
      <c r="A10" s="17"/>
      <c r="B10" s="13"/>
      <c r="C10" s="10"/>
      <c r="D10" s="6" t="s">
        <v>23</v>
      </c>
      <c r="E10" s="54" t="s">
        <v>43</v>
      </c>
      <c r="F10" s="49">
        <v>35</v>
      </c>
      <c r="G10" s="36">
        <v>2.7</v>
      </c>
      <c r="H10" s="36">
        <v>0.4</v>
      </c>
      <c r="I10" s="36">
        <v>16.3</v>
      </c>
      <c r="J10" s="36">
        <v>74.2</v>
      </c>
      <c r="K10" s="50" t="s">
        <v>44</v>
      </c>
      <c r="L10" s="36">
        <v>4.21</v>
      </c>
    </row>
    <row r="11" spans="1:12" ht="14.5">
      <c r="A11" s="17"/>
      <c r="B11" s="13"/>
      <c r="C11" s="10"/>
      <c r="D11" s="6" t="s">
        <v>23</v>
      </c>
      <c r="E11" s="54" t="s">
        <v>42</v>
      </c>
      <c r="F11" s="49">
        <v>35</v>
      </c>
      <c r="G11" s="44">
        <v>3.8</v>
      </c>
      <c r="H11" s="44">
        <v>0.5</v>
      </c>
      <c r="I11" s="44">
        <v>22.1</v>
      </c>
      <c r="J11" s="44">
        <v>80.2</v>
      </c>
      <c r="K11" s="50" t="s">
        <v>44</v>
      </c>
      <c r="L11" s="38">
        <v>0</v>
      </c>
    </row>
    <row r="12" spans="1:12" ht="14.5">
      <c r="A12" s="17"/>
      <c r="B12" s="13"/>
      <c r="C12" s="10"/>
      <c r="D12" s="57"/>
      <c r="E12" s="30"/>
      <c r="F12" s="31"/>
      <c r="G12" s="31"/>
      <c r="H12" s="31"/>
      <c r="I12" s="31"/>
      <c r="J12" s="31"/>
      <c r="K12" s="60"/>
      <c r="L12" s="31"/>
    </row>
    <row r="13" spans="1:12" ht="14.5">
      <c r="A13" s="17"/>
      <c r="B13" s="13"/>
      <c r="C13" s="10"/>
      <c r="D13" s="5"/>
      <c r="E13" s="30"/>
      <c r="F13" s="31"/>
      <c r="G13" s="31"/>
      <c r="H13" s="31"/>
      <c r="I13" s="31"/>
      <c r="J13" s="31"/>
      <c r="K13" s="60"/>
      <c r="L13" s="31"/>
    </row>
    <row r="14" spans="1:12" ht="14.5">
      <c r="A14" s="17"/>
      <c r="B14" s="13"/>
      <c r="C14" s="10"/>
      <c r="D14" s="5"/>
      <c r="E14" s="30"/>
      <c r="F14" s="31"/>
      <c r="G14" s="31"/>
      <c r="H14" s="31"/>
      <c r="I14" s="31"/>
      <c r="J14" s="31"/>
      <c r="K14" s="60"/>
      <c r="L14" s="31"/>
    </row>
    <row r="15" spans="1:12" ht="14.5">
      <c r="A15" s="18"/>
      <c r="B15" s="14"/>
      <c r="C15" s="7"/>
      <c r="D15" s="15" t="s">
        <v>33</v>
      </c>
      <c r="E15" s="8"/>
      <c r="F15" s="16"/>
      <c r="G15" s="16">
        <f>SUM(G6:G14)</f>
        <v>31.599999999999998</v>
      </c>
      <c r="H15" s="16">
        <f>SUM(H6:H14)</f>
        <v>40.699999999999996</v>
      </c>
      <c r="I15" s="16">
        <f>SUM(I6:I14)</f>
        <v>117.69999999999999</v>
      </c>
      <c r="J15" s="16">
        <f>SUM(J6:J14)</f>
        <v>901.60000000000014</v>
      </c>
      <c r="K15" s="61"/>
      <c r="L15" s="37">
        <f>SUM(L6:L14)</f>
        <v>93</v>
      </c>
    </row>
    <row r="16" spans="1:12" ht="14.5">
      <c r="A16" s="19">
        <f>A6</f>
        <v>1</v>
      </c>
      <c r="B16" s="12">
        <f>B6</f>
        <v>1</v>
      </c>
      <c r="C16" s="9" t="s">
        <v>25</v>
      </c>
      <c r="D16" s="6" t="s">
        <v>26</v>
      </c>
      <c r="E16" s="39" t="s">
        <v>132</v>
      </c>
      <c r="F16" s="42">
        <v>80</v>
      </c>
      <c r="G16" s="36">
        <v>2.2000000000000002</v>
      </c>
      <c r="H16" s="36"/>
      <c r="I16" s="36">
        <v>0.5</v>
      </c>
      <c r="J16" s="41">
        <v>12.8</v>
      </c>
      <c r="K16" s="40" t="s">
        <v>52</v>
      </c>
      <c r="L16" s="36">
        <v>16.12</v>
      </c>
    </row>
    <row r="17" spans="1:12" ht="14.5">
      <c r="A17" s="17"/>
      <c r="B17" s="13"/>
      <c r="C17" s="10"/>
      <c r="D17" s="6" t="s">
        <v>27</v>
      </c>
      <c r="E17" s="39" t="s">
        <v>133</v>
      </c>
      <c r="F17" s="40" t="s">
        <v>50</v>
      </c>
      <c r="G17" s="36">
        <v>14.1</v>
      </c>
      <c r="H17" s="36">
        <v>7.1</v>
      </c>
      <c r="I17" s="36">
        <v>22.3</v>
      </c>
      <c r="J17" s="41">
        <v>209.8</v>
      </c>
      <c r="K17" s="50" t="s">
        <v>53</v>
      </c>
      <c r="L17" s="36">
        <v>31.79</v>
      </c>
    </row>
    <row r="18" spans="1:12" ht="14.5">
      <c r="A18" s="17"/>
      <c r="B18" s="13"/>
      <c r="C18" s="10"/>
      <c r="D18" s="6" t="s">
        <v>28</v>
      </c>
      <c r="E18" s="39" t="s">
        <v>48</v>
      </c>
      <c r="F18" s="42" t="s">
        <v>51</v>
      </c>
      <c r="G18" s="36">
        <v>32.4</v>
      </c>
      <c r="H18" s="36">
        <v>54.8</v>
      </c>
      <c r="I18" s="36">
        <v>42.5</v>
      </c>
      <c r="J18" s="41">
        <v>798.8</v>
      </c>
      <c r="K18" s="50" t="s">
        <v>54</v>
      </c>
      <c r="L18" s="36">
        <v>63.96</v>
      </c>
    </row>
    <row r="19" spans="1:12" ht="14.5">
      <c r="A19" s="17"/>
      <c r="B19" s="13"/>
      <c r="C19" s="10"/>
      <c r="D19" s="6" t="s">
        <v>30</v>
      </c>
      <c r="E19" s="39" t="s">
        <v>49</v>
      </c>
      <c r="F19" s="41">
        <v>200</v>
      </c>
      <c r="G19" s="36">
        <v>0.6</v>
      </c>
      <c r="H19" s="58"/>
      <c r="I19" s="36">
        <v>31.4</v>
      </c>
      <c r="J19" s="44">
        <v>124</v>
      </c>
      <c r="K19" s="56" t="s">
        <v>55</v>
      </c>
      <c r="L19" s="36">
        <v>4.32</v>
      </c>
    </row>
    <row r="20" spans="1:12" ht="14.5">
      <c r="A20" s="17"/>
      <c r="B20" s="13"/>
      <c r="C20" s="10"/>
      <c r="D20" s="6" t="s">
        <v>31</v>
      </c>
      <c r="E20" s="39" t="s">
        <v>43</v>
      </c>
      <c r="F20" s="41">
        <v>30</v>
      </c>
      <c r="G20" s="36">
        <v>3.2</v>
      </c>
      <c r="H20" s="36">
        <v>0.4</v>
      </c>
      <c r="I20" s="36">
        <v>19</v>
      </c>
      <c r="J20" s="36">
        <v>68.7</v>
      </c>
      <c r="K20" s="50" t="s">
        <v>44</v>
      </c>
      <c r="L20" s="36">
        <v>1.81</v>
      </c>
    </row>
    <row r="21" spans="1:12" ht="14.5">
      <c r="A21" s="17"/>
      <c r="B21" s="13"/>
      <c r="C21" s="10"/>
      <c r="D21" s="57"/>
      <c r="E21" s="46"/>
      <c r="F21" s="48"/>
      <c r="G21" s="45"/>
      <c r="H21" s="45"/>
      <c r="I21" s="45"/>
      <c r="J21" s="47"/>
      <c r="K21" s="51"/>
      <c r="L21" s="45"/>
    </row>
    <row r="22" spans="1:12" ht="14.5">
      <c r="A22" s="17"/>
      <c r="B22" s="13"/>
      <c r="C22" s="10"/>
      <c r="D22" s="5"/>
      <c r="E22" s="30"/>
      <c r="F22" s="31"/>
      <c r="G22" s="31"/>
      <c r="H22" s="31"/>
      <c r="I22" s="31"/>
      <c r="J22" s="31"/>
      <c r="K22" s="60"/>
      <c r="L22" s="31"/>
    </row>
    <row r="23" spans="1:12" ht="14.5">
      <c r="A23" s="17"/>
      <c r="B23" s="13"/>
      <c r="C23" s="10"/>
      <c r="D23" s="5"/>
      <c r="E23" s="30"/>
      <c r="F23" s="31"/>
      <c r="G23" s="31"/>
      <c r="H23" s="31"/>
      <c r="I23" s="31"/>
      <c r="J23" s="31"/>
      <c r="K23" s="60"/>
      <c r="L23" s="31"/>
    </row>
    <row r="24" spans="1:12" ht="14.5">
      <c r="A24" s="18"/>
      <c r="B24" s="14"/>
      <c r="C24" s="7"/>
      <c r="D24" s="15" t="s">
        <v>33</v>
      </c>
      <c r="E24" s="8"/>
      <c r="F24" s="16"/>
      <c r="G24" s="16">
        <f>SUM(G16:G23)</f>
        <v>52.500000000000007</v>
      </c>
      <c r="H24" s="16">
        <f>SUM(H16:H23)</f>
        <v>62.3</v>
      </c>
      <c r="I24" s="16">
        <f>SUM(I16:I23)</f>
        <v>115.69999999999999</v>
      </c>
      <c r="J24" s="16">
        <f>SUM(J16:J23)</f>
        <v>1214.1000000000001</v>
      </c>
      <c r="K24" s="67"/>
      <c r="L24" s="37">
        <f>SUM(L16:L23)</f>
        <v>118</v>
      </c>
    </row>
    <row r="25" spans="1:12" ht="14.5">
      <c r="A25" s="26">
        <f>A6</f>
        <v>1</v>
      </c>
      <c r="B25" s="26">
        <f>B6</f>
        <v>1</v>
      </c>
      <c r="C25" s="73" t="s">
        <v>4</v>
      </c>
      <c r="D25" s="74"/>
      <c r="E25" s="62"/>
      <c r="F25" s="63">
        <f>F15+F24</f>
        <v>0</v>
      </c>
      <c r="G25" s="63">
        <f>G15+G24</f>
        <v>84.100000000000009</v>
      </c>
      <c r="H25" s="63">
        <f>H15+H24</f>
        <v>103</v>
      </c>
      <c r="I25" s="63">
        <f>I15+I24</f>
        <v>233.39999999999998</v>
      </c>
      <c r="J25" s="63">
        <f>J15+J24</f>
        <v>2115.7000000000003</v>
      </c>
      <c r="K25" s="68"/>
      <c r="L25" s="64">
        <f>L15+L24</f>
        <v>211</v>
      </c>
    </row>
    <row r="26" spans="1:12" ht="14.5">
      <c r="A26" s="65">
        <v>1</v>
      </c>
      <c r="B26" s="65">
        <v>2</v>
      </c>
      <c r="C26" s="6" t="s">
        <v>20</v>
      </c>
      <c r="D26" s="6" t="s">
        <v>26</v>
      </c>
      <c r="E26" s="39" t="s">
        <v>39</v>
      </c>
      <c r="F26" s="42">
        <v>125</v>
      </c>
      <c r="G26" s="36">
        <v>3.5</v>
      </c>
      <c r="H26" s="36">
        <v>3.1</v>
      </c>
      <c r="I26" s="36">
        <v>16.3</v>
      </c>
      <c r="J26" s="36">
        <v>107.1</v>
      </c>
      <c r="K26" s="40" t="s">
        <v>44</v>
      </c>
      <c r="L26" s="36">
        <v>23.04</v>
      </c>
    </row>
    <row r="27" spans="1:12" ht="14.5">
      <c r="A27" s="65"/>
      <c r="B27" s="65"/>
      <c r="C27" s="6"/>
      <c r="D27" s="6" t="s">
        <v>21</v>
      </c>
      <c r="E27" s="39" t="s">
        <v>134</v>
      </c>
      <c r="F27" s="42" t="s">
        <v>85</v>
      </c>
      <c r="G27" s="36">
        <v>7.3</v>
      </c>
      <c r="H27" s="36">
        <v>12.4</v>
      </c>
      <c r="I27" s="36">
        <v>44.7</v>
      </c>
      <c r="J27" s="36">
        <v>320</v>
      </c>
      <c r="K27" s="50" t="s">
        <v>45</v>
      </c>
      <c r="L27" s="36">
        <v>24.36</v>
      </c>
    </row>
    <row r="28" spans="1:12" ht="14.5">
      <c r="A28" s="65"/>
      <c r="B28" s="65"/>
      <c r="C28" s="6"/>
      <c r="D28" s="6" t="s">
        <v>29</v>
      </c>
      <c r="E28" s="39" t="s">
        <v>40</v>
      </c>
      <c r="F28" s="42">
        <v>85</v>
      </c>
      <c r="G28" s="36">
        <v>8.9</v>
      </c>
      <c r="H28" s="36">
        <v>14.5</v>
      </c>
      <c r="I28" s="36">
        <v>34</v>
      </c>
      <c r="J28" s="36">
        <v>299.2</v>
      </c>
      <c r="K28" s="50" t="s">
        <v>46</v>
      </c>
      <c r="L28" s="36">
        <v>25.12</v>
      </c>
    </row>
    <row r="29" spans="1:12" ht="14.5">
      <c r="A29" s="65"/>
      <c r="B29" s="65"/>
      <c r="C29" s="6"/>
      <c r="D29" s="6" t="s">
        <v>22</v>
      </c>
      <c r="E29" s="39" t="s">
        <v>41</v>
      </c>
      <c r="F29" s="42">
        <v>200</v>
      </c>
      <c r="G29" s="36">
        <v>4.9000000000000004</v>
      </c>
      <c r="H29" s="36">
        <v>5</v>
      </c>
      <c r="I29" s="36">
        <v>32.5</v>
      </c>
      <c r="J29" s="36">
        <v>190</v>
      </c>
      <c r="K29" s="50" t="s">
        <v>47</v>
      </c>
      <c r="L29" s="36">
        <v>18.43</v>
      </c>
    </row>
    <row r="30" spans="1:12" ht="14.5">
      <c r="A30" s="65"/>
      <c r="B30" s="65"/>
      <c r="C30" s="6"/>
      <c r="D30" s="6" t="s">
        <v>23</v>
      </c>
      <c r="E30" s="39" t="s">
        <v>43</v>
      </c>
      <c r="F30" s="41">
        <v>35</v>
      </c>
      <c r="G30" s="36">
        <v>3.8</v>
      </c>
      <c r="H30" s="36">
        <v>0.5</v>
      </c>
      <c r="I30" s="36">
        <v>22.1</v>
      </c>
      <c r="J30" s="36">
        <v>80.2</v>
      </c>
      <c r="K30" s="50" t="s">
        <v>44</v>
      </c>
      <c r="L30" s="36">
        <v>2.0499999999999998</v>
      </c>
    </row>
    <row r="31" spans="1:12" ht="14.5">
      <c r="A31" s="65"/>
      <c r="B31" s="65"/>
      <c r="C31" s="6"/>
      <c r="D31" s="5"/>
      <c r="E31" s="30"/>
      <c r="F31" s="31"/>
      <c r="G31" s="31"/>
      <c r="H31" s="31"/>
      <c r="I31" s="31"/>
      <c r="J31" s="31"/>
      <c r="K31" s="60"/>
      <c r="L31" s="31"/>
    </row>
    <row r="32" spans="1:12" ht="14.5">
      <c r="A32" s="65"/>
      <c r="B32" s="65"/>
      <c r="C32" s="6"/>
      <c r="D32" s="5"/>
      <c r="E32" s="30"/>
      <c r="F32" s="31"/>
      <c r="G32" s="31"/>
      <c r="H32" s="31"/>
      <c r="I32" s="31"/>
      <c r="J32" s="31"/>
      <c r="K32" s="60"/>
      <c r="L32" s="31"/>
    </row>
    <row r="33" spans="1:12" ht="14.5">
      <c r="A33" s="65"/>
      <c r="B33" s="65"/>
      <c r="C33" s="6"/>
      <c r="D33" s="15" t="s">
        <v>33</v>
      </c>
      <c r="E33" s="8"/>
      <c r="F33" s="16"/>
      <c r="G33" s="16">
        <f>SUM(G26:G32)</f>
        <v>28.400000000000002</v>
      </c>
      <c r="H33" s="16">
        <f>SUM(H26:H32)</f>
        <v>35.5</v>
      </c>
      <c r="I33" s="16">
        <f>SUM(I26:I32)</f>
        <v>149.6</v>
      </c>
      <c r="J33" s="16">
        <f>SUM(J26:J32)</f>
        <v>996.5</v>
      </c>
      <c r="K33" s="61"/>
      <c r="L33" s="37">
        <f>SUM(L26:L32)</f>
        <v>92.999999999999986</v>
      </c>
    </row>
    <row r="34" spans="1:12" ht="14.5">
      <c r="A34" s="65">
        <f>A26</f>
        <v>1</v>
      </c>
      <c r="B34" s="65">
        <f>B26</f>
        <v>2</v>
      </c>
      <c r="C34" s="6" t="s">
        <v>25</v>
      </c>
      <c r="D34" s="6" t="s">
        <v>26</v>
      </c>
      <c r="E34" s="39" t="s">
        <v>65</v>
      </c>
      <c r="F34" s="42">
        <v>60</v>
      </c>
      <c r="G34" s="44">
        <v>1.2</v>
      </c>
      <c r="H34" s="44">
        <v>9.1999999999999993</v>
      </c>
      <c r="I34" s="44">
        <v>6.4</v>
      </c>
      <c r="J34" s="44">
        <v>112.8</v>
      </c>
      <c r="K34" s="40" t="s">
        <v>70</v>
      </c>
      <c r="L34" s="36">
        <v>7.72</v>
      </c>
    </row>
    <row r="35" spans="1:12" ht="14.5">
      <c r="A35" s="65"/>
      <c r="B35" s="65"/>
      <c r="C35" s="6"/>
      <c r="D35" s="6" t="s">
        <v>27</v>
      </c>
      <c r="E35" s="39" t="s">
        <v>135</v>
      </c>
      <c r="F35" s="40" t="s">
        <v>136</v>
      </c>
      <c r="G35" s="44">
        <v>11.1</v>
      </c>
      <c r="H35" s="44">
        <v>6.7</v>
      </c>
      <c r="I35" s="44">
        <v>8.5</v>
      </c>
      <c r="J35" s="44">
        <v>140.4</v>
      </c>
      <c r="K35" s="50" t="s">
        <v>71</v>
      </c>
      <c r="L35" s="36">
        <v>36.97</v>
      </c>
    </row>
    <row r="36" spans="1:12" ht="14.5">
      <c r="A36" s="65"/>
      <c r="B36" s="65"/>
      <c r="C36" s="6"/>
      <c r="D36" s="6" t="s">
        <v>28</v>
      </c>
      <c r="E36" s="39" t="s">
        <v>66</v>
      </c>
      <c r="F36" s="42" t="s">
        <v>69</v>
      </c>
      <c r="G36" s="44">
        <v>13.3</v>
      </c>
      <c r="H36" s="44">
        <v>33.700000000000003</v>
      </c>
      <c r="I36" s="44">
        <v>2.7</v>
      </c>
      <c r="J36" s="44">
        <v>383.1</v>
      </c>
      <c r="K36" s="50" t="s">
        <v>72</v>
      </c>
      <c r="L36" s="36">
        <v>53.74</v>
      </c>
    </row>
    <row r="37" spans="1:12" ht="14.5">
      <c r="A37" s="65"/>
      <c r="B37" s="65"/>
      <c r="C37" s="6"/>
      <c r="D37" s="6" t="s">
        <v>29</v>
      </c>
      <c r="E37" s="39" t="s">
        <v>67</v>
      </c>
      <c r="F37" s="42">
        <v>150</v>
      </c>
      <c r="G37" s="44">
        <v>5.3</v>
      </c>
      <c r="H37" s="44">
        <v>6.2</v>
      </c>
      <c r="I37" s="44">
        <v>35.299999999999997</v>
      </c>
      <c r="J37" s="44">
        <v>221</v>
      </c>
      <c r="K37" s="50" t="s">
        <v>73</v>
      </c>
      <c r="L37" s="36">
        <v>8.7200000000000006</v>
      </c>
    </row>
    <row r="38" spans="1:12" ht="14.5">
      <c r="A38" s="65"/>
      <c r="B38" s="65"/>
      <c r="C38" s="6"/>
      <c r="D38" s="6" t="s">
        <v>30</v>
      </c>
      <c r="E38" s="39" t="s">
        <v>68</v>
      </c>
      <c r="F38" s="41">
        <v>200</v>
      </c>
      <c r="G38" s="44">
        <v>0.1</v>
      </c>
      <c r="H38" s="53"/>
      <c r="I38" s="44">
        <v>26.4</v>
      </c>
      <c r="J38" s="44">
        <v>102</v>
      </c>
      <c r="K38" s="56" t="s">
        <v>74</v>
      </c>
      <c r="L38" s="36">
        <v>7</v>
      </c>
    </row>
    <row r="39" spans="1:12" ht="14.5">
      <c r="A39" s="65"/>
      <c r="B39" s="65"/>
      <c r="C39" s="6"/>
      <c r="D39" s="6" t="s">
        <v>31</v>
      </c>
      <c r="E39" s="39" t="s">
        <v>43</v>
      </c>
      <c r="F39" s="41">
        <v>30</v>
      </c>
      <c r="G39" s="36">
        <v>3.2</v>
      </c>
      <c r="H39" s="36">
        <v>0.4</v>
      </c>
      <c r="I39" s="36">
        <v>19</v>
      </c>
      <c r="J39" s="36">
        <v>68.7</v>
      </c>
      <c r="K39" s="50" t="s">
        <v>44</v>
      </c>
      <c r="L39" s="36">
        <v>3.85</v>
      </c>
    </row>
    <row r="40" spans="1:12" ht="14.5">
      <c r="A40" s="65"/>
      <c r="B40" s="65"/>
      <c r="C40" s="6"/>
      <c r="D40" s="6" t="s">
        <v>32</v>
      </c>
      <c r="E40" s="39" t="s">
        <v>42</v>
      </c>
      <c r="F40" s="41">
        <v>30</v>
      </c>
      <c r="G40" s="44">
        <v>2.2999999999999998</v>
      </c>
      <c r="H40" s="44">
        <v>0.4</v>
      </c>
      <c r="I40" s="44">
        <v>14</v>
      </c>
      <c r="J40" s="44">
        <v>63.6</v>
      </c>
      <c r="K40" s="50" t="s">
        <v>44</v>
      </c>
      <c r="L40" s="36">
        <v>0</v>
      </c>
    </row>
    <row r="41" spans="1:12" ht="14.5">
      <c r="A41" s="65"/>
      <c r="B41" s="65"/>
      <c r="C41" s="6"/>
      <c r="D41" s="5"/>
      <c r="E41" s="30"/>
      <c r="F41" s="31"/>
      <c r="G41" s="31"/>
      <c r="H41" s="31"/>
      <c r="I41" s="31"/>
      <c r="J41" s="31"/>
      <c r="K41" s="60"/>
      <c r="L41" s="31"/>
    </row>
    <row r="42" spans="1:12" ht="14.5">
      <c r="A42" s="65"/>
      <c r="B42" s="65"/>
      <c r="C42" s="6"/>
      <c r="D42" s="5"/>
      <c r="E42" s="30"/>
      <c r="F42" s="31"/>
      <c r="G42" s="31"/>
      <c r="H42" s="31"/>
      <c r="I42" s="31"/>
      <c r="J42" s="31"/>
      <c r="K42" s="60"/>
      <c r="L42" s="31"/>
    </row>
    <row r="43" spans="1:12" ht="14.5">
      <c r="A43" s="65"/>
      <c r="B43" s="65"/>
      <c r="C43" s="6"/>
      <c r="D43" s="15" t="s">
        <v>33</v>
      </c>
      <c r="E43" s="8"/>
      <c r="F43" s="16"/>
      <c r="G43" s="16">
        <f t="shared" ref="G43" si="0">SUM(G34:G42)</f>
        <v>36.5</v>
      </c>
      <c r="H43" s="16">
        <f t="shared" ref="H43" si="1">SUM(H34:H42)</f>
        <v>56.6</v>
      </c>
      <c r="I43" s="16">
        <f t="shared" ref="I43" si="2">SUM(I34:I42)</f>
        <v>112.3</v>
      </c>
      <c r="J43" s="16">
        <f t="shared" ref="J43:L43" si="3">SUM(J34:J42)</f>
        <v>1091.5999999999999</v>
      </c>
      <c r="K43" s="61"/>
      <c r="L43" s="37">
        <f t="shared" si="3"/>
        <v>118</v>
      </c>
    </row>
    <row r="44" spans="1:12" ht="15.75" customHeight="1">
      <c r="A44" s="26">
        <f>A26</f>
        <v>1</v>
      </c>
      <c r="B44" s="26">
        <f>B26</f>
        <v>2</v>
      </c>
      <c r="C44" s="73" t="s">
        <v>4</v>
      </c>
      <c r="D44" s="74"/>
      <c r="E44" s="62"/>
      <c r="F44" s="63">
        <f>F33+F43</f>
        <v>0</v>
      </c>
      <c r="G44" s="63">
        <f t="shared" ref="G44" si="4">G33+G43</f>
        <v>64.900000000000006</v>
      </c>
      <c r="H44" s="63">
        <f t="shared" ref="H44" si="5">H33+H43</f>
        <v>92.1</v>
      </c>
      <c r="I44" s="63">
        <f t="shared" ref="I44" si="6">I33+I43</f>
        <v>261.89999999999998</v>
      </c>
      <c r="J44" s="63">
        <f t="shared" ref="J44:L44" si="7">J33+J43</f>
        <v>2088.1</v>
      </c>
      <c r="K44" s="68"/>
      <c r="L44" s="64">
        <f t="shared" si="7"/>
        <v>211</v>
      </c>
    </row>
    <row r="45" spans="1:12" ht="14.5">
      <c r="A45" s="65">
        <v>1</v>
      </c>
      <c r="B45" s="65">
        <v>3</v>
      </c>
      <c r="C45" s="6" t="s">
        <v>20</v>
      </c>
      <c r="D45" s="6" t="s">
        <v>26</v>
      </c>
      <c r="E45" s="39" t="s">
        <v>139</v>
      </c>
      <c r="F45" s="42" t="s">
        <v>138</v>
      </c>
      <c r="G45" s="44">
        <v>5.9</v>
      </c>
      <c r="H45" s="44">
        <v>4.9000000000000004</v>
      </c>
      <c r="I45" s="44">
        <v>3.9</v>
      </c>
      <c r="J45" s="44">
        <v>84.2</v>
      </c>
      <c r="K45" s="40" t="s">
        <v>52</v>
      </c>
      <c r="L45" s="36">
        <v>25.52</v>
      </c>
    </row>
    <row r="46" spans="1:12" ht="14.5">
      <c r="A46" s="65"/>
      <c r="B46" s="65"/>
      <c r="C46" s="6"/>
      <c r="D46" s="6" t="s">
        <v>21</v>
      </c>
      <c r="E46" s="46" t="s">
        <v>75</v>
      </c>
      <c r="F46" s="42" t="s">
        <v>109</v>
      </c>
      <c r="G46" s="44">
        <v>14</v>
      </c>
      <c r="H46" s="44">
        <v>12.5</v>
      </c>
      <c r="I46" s="44">
        <v>12.9</v>
      </c>
      <c r="J46" s="44">
        <v>221</v>
      </c>
      <c r="K46" s="50" t="s">
        <v>79</v>
      </c>
      <c r="L46" s="36">
        <v>37.619999999999997</v>
      </c>
    </row>
    <row r="47" spans="1:12" ht="14.5">
      <c r="A47" s="65"/>
      <c r="B47" s="65"/>
      <c r="C47" s="6"/>
      <c r="D47" s="6" t="s">
        <v>29</v>
      </c>
      <c r="E47" s="46" t="s">
        <v>76</v>
      </c>
      <c r="F47" s="42">
        <v>150</v>
      </c>
      <c r="G47" s="44">
        <v>3.2</v>
      </c>
      <c r="H47" s="44">
        <v>6.8</v>
      </c>
      <c r="I47" s="44">
        <v>21.9</v>
      </c>
      <c r="J47" s="44">
        <v>163.5</v>
      </c>
      <c r="K47" s="50" t="s">
        <v>80</v>
      </c>
      <c r="L47" s="36">
        <v>15.66</v>
      </c>
    </row>
    <row r="48" spans="1:12" ht="14.5">
      <c r="A48" s="65"/>
      <c r="B48" s="65"/>
      <c r="C48" s="6"/>
      <c r="D48" s="6" t="s">
        <v>22</v>
      </c>
      <c r="E48" s="46" t="s">
        <v>77</v>
      </c>
      <c r="F48" s="42">
        <v>200</v>
      </c>
      <c r="G48" s="53" t="s">
        <v>78</v>
      </c>
      <c r="H48" s="53" t="s">
        <v>78</v>
      </c>
      <c r="I48" s="44">
        <v>19</v>
      </c>
      <c r="J48" s="44">
        <v>80</v>
      </c>
      <c r="K48" s="50" t="s">
        <v>52</v>
      </c>
      <c r="L48" s="36">
        <v>11.2</v>
      </c>
    </row>
    <row r="49" spans="1:12" ht="14.5">
      <c r="A49" s="65"/>
      <c r="B49" s="65"/>
      <c r="C49" s="6"/>
      <c r="D49" s="6" t="s">
        <v>23</v>
      </c>
      <c r="E49" s="46" t="s">
        <v>42</v>
      </c>
      <c r="F49" s="41">
        <v>25</v>
      </c>
      <c r="G49" s="44">
        <v>2.7</v>
      </c>
      <c r="H49" s="44">
        <v>0.3</v>
      </c>
      <c r="I49" s="44">
        <v>15.8</v>
      </c>
      <c r="J49" s="44">
        <v>57.3</v>
      </c>
      <c r="K49" s="50" t="s">
        <v>44</v>
      </c>
      <c r="L49" s="36">
        <v>3</v>
      </c>
    </row>
    <row r="50" spans="1:12" ht="14.5">
      <c r="A50" s="65"/>
      <c r="B50" s="65"/>
      <c r="C50" s="6"/>
      <c r="D50" s="6" t="s">
        <v>23</v>
      </c>
      <c r="E50" s="46" t="s">
        <v>43</v>
      </c>
      <c r="F50" s="41">
        <v>25</v>
      </c>
      <c r="G50" s="44">
        <v>2</v>
      </c>
      <c r="H50" s="44">
        <v>0.3</v>
      </c>
      <c r="I50" s="44">
        <v>11.6</v>
      </c>
      <c r="J50" s="44">
        <v>53</v>
      </c>
      <c r="K50" s="50" t="s">
        <v>44</v>
      </c>
      <c r="L50" s="36">
        <v>0</v>
      </c>
    </row>
    <row r="51" spans="1:12" ht="14.5">
      <c r="A51" s="65"/>
      <c r="B51" s="65"/>
      <c r="C51" s="6"/>
      <c r="D51" s="6" t="s">
        <v>24</v>
      </c>
      <c r="E51" s="30"/>
      <c r="F51" s="31"/>
      <c r="G51" s="31"/>
      <c r="H51" s="31"/>
      <c r="I51" s="31"/>
      <c r="J51" s="31"/>
      <c r="K51" s="60"/>
      <c r="L51" s="31"/>
    </row>
    <row r="52" spans="1:12" ht="14.5">
      <c r="A52" s="65"/>
      <c r="B52" s="65"/>
      <c r="C52" s="6"/>
      <c r="D52" s="5"/>
      <c r="E52" s="30"/>
      <c r="F52" s="31"/>
      <c r="G52" s="31"/>
      <c r="H52" s="31"/>
      <c r="I52" s="31"/>
      <c r="J52" s="31"/>
      <c r="K52" s="60"/>
      <c r="L52" s="31"/>
    </row>
    <row r="53" spans="1:12" ht="14.5">
      <c r="A53" s="65"/>
      <c r="B53" s="65"/>
      <c r="C53" s="6"/>
      <c r="D53" s="15" t="s">
        <v>33</v>
      </c>
      <c r="E53" s="8"/>
      <c r="F53" s="16"/>
      <c r="G53" s="16">
        <f t="shared" ref="G53" si="8">SUM(G45:G52)</f>
        <v>27.799999999999997</v>
      </c>
      <c r="H53" s="16">
        <f t="shared" ref="H53" si="9">SUM(H45:H52)</f>
        <v>24.8</v>
      </c>
      <c r="I53" s="16">
        <f t="shared" ref="I53" si="10">SUM(I45:I52)</f>
        <v>85.1</v>
      </c>
      <c r="J53" s="16">
        <f t="shared" ref="J53:L53" si="11">SUM(J45:J52)</f>
        <v>659</v>
      </c>
      <c r="K53" s="61"/>
      <c r="L53" s="37">
        <f t="shared" si="11"/>
        <v>93</v>
      </c>
    </row>
    <row r="54" spans="1:12" ht="14.5">
      <c r="A54" s="65">
        <f>A45</f>
        <v>1</v>
      </c>
      <c r="B54" s="65">
        <f>B45</f>
        <v>3</v>
      </c>
      <c r="C54" s="6" t="s">
        <v>25</v>
      </c>
      <c r="D54" s="6" t="s">
        <v>26</v>
      </c>
      <c r="E54" s="39" t="s">
        <v>39</v>
      </c>
      <c r="F54" s="42">
        <v>125</v>
      </c>
      <c r="G54" s="36">
        <v>3.5</v>
      </c>
      <c r="H54" s="36">
        <v>3.1</v>
      </c>
      <c r="I54" s="36">
        <v>16.3</v>
      </c>
      <c r="J54" s="36">
        <v>107.1</v>
      </c>
      <c r="K54" s="40" t="s">
        <v>44</v>
      </c>
      <c r="L54" s="36">
        <v>23.04</v>
      </c>
    </row>
    <row r="55" spans="1:12" ht="14.5">
      <c r="A55" s="65"/>
      <c r="B55" s="65"/>
      <c r="C55" s="6"/>
      <c r="D55" s="6" t="s">
        <v>27</v>
      </c>
      <c r="E55" s="46" t="s">
        <v>81</v>
      </c>
      <c r="F55" s="40" t="s">
        <v>137</v>
      </c>
      <c r="G55" s="44">
        <v>6.9</v>
      </c>
      <c r="H55" s="44">
        <v>8</v>
      </c>
      <c r="I55" s="44">
        <v>13.4</v>
      </c>
      <c r="J55" s="44">
        <v>153.6</v>
      </c>
      <c r="K55" s="50" t="s">
        <v>86</v>
      </c>
      <c r="L55" s="36">
        <v>26.38</v>
      </c>
    </row>
    <row r="56" spans="1:12" ht="14.5">
      <c r="A56" s="65"/>
      <c r="B56" s="65"/>
      <c r="C56" s="6"/>
      <c r="D56" s="6" t="s">
        <v>28</v>
      </c>
      <c r="E56" s="46" t="s">
        <v>82</v>
      </c>
      <c r="F56" s="42" t="s">
        <v>85</v>
      </c>
      <c r="G56" s="44">
        <v>4.7</v>
      </c>
      <c r="H56" s="44">
        <v>9.6</v>
      </c>
      <c r="I56" s="44">
        <v>38.700000000000003</v>
      </c>
      <c r="J56" s="44">
        <v>270.60000000000002</v>
      </c>
      <c r="K56" s="50" t="s">
        <v>87</v>
      </c>
      <c r="L56" s="36">
        <v>22.7</v>
      </c>
    </row>
    <row r="57" spans="1:12" ht="14.5">
      <c r="A57" s="65"/>
      <c r="B57" s="65"/>
      <c r="C57" s="6"/>
      <c r="D57" s="6" t="s">
        <v>29</v>
      </c>
      <c r="E57" s="46" t="s">
        <v>83</v>
      </c>
      <c r="F57" s="42">
        <v>110</v>
      </c>
      <c r="G57" s="44">
        <v>13.6</v>
      </c>
      <c r="H57" s="44">
        <v>10.6</v>
      </c>
      <c r="I57" s="44">
        <v>35.6</v>
      </c>
      <c r="J57" s="44">
        <v>315.7</v>
      </c>
      <c r="K57" s="50" t="s">
        <v>52</v>
      </c>
      <c r="L57" s="36">
        <v>30.64</v>
      </c>
    </row>
    <row r="58" spans="1:12" ht="14.5">
      <c r="A58" s="65"/>
      <c r="B58" s="65"/>
      <c r="C58" s="6"/>
      <c r="D58" s="6" t="s">
        <v>30</v>
      </c>
      <c r="E58" s="46" t="s">
        <v>84</v>
      </c>
      <c r="F58" s="41">
        <v>200</v>
      </c>
      <c r="G58" s="53" t="s">
        <v>78</v>
      </c>
      <c r="H58" s="53" t="s">
        <v>78</v>
      </c>
      <c r="I58" s="44">
        <v>24</v>
      </c>
      <c r="J58" s="44">
        <v>95</v>
      </c>
      <c r="K58" s="56" t="s">
        <v>88</v>
      </c>
      <c r="L58" s="36">
        <v>14</v>
      </c>
    </row>
    <row r="59" spans="1:12" ht="14.5">
      <c r="A59" s="65"/>
      <c r="B59" s="65"/>
      <c r="C59" s="6"/>
      <c r="D59" s="6" t="s">
        <v>32</v>
      </c>
      <c r="E59" s="46" t="s">
        <v>43</v>
      </c>
      <c r="F59" s="41">
        <v>20</v>
      </c>
      <c r="G59" s="44">
        <v>2.2000000000000002</v>
      </c>
      <c r="H59" s="44">
        <v>0.3</v>
      </c>
      <c r="I59" s="44">
        <v>12.6</v>
      </c>
      <c r="J59" s="44">
        <v>45.8</v>
      </c>
      <c r="K59" s="50" t="s">
        <v>44</v>
      </c>
      <c r="L59" s="36">
        <v>1.24</v>
      </c>
    </row>
    <row r="60" spans="1:12" ht="14.5">
      <c r="A60" s="65"/>
      <c r="B60" s="65"/>
      <c r="C60" s="6"/>
      <c r="D60" s="5"/>
      <c r="E60" s="30"/>
      <c r="F60" s="31"/>
      <c r="G60" s="31"/>
      <c r="H60" s="31"/>
      <c r="I60" s="31"/>
      <c r="J60" s="31"/>
      <c r="K60" s="60"/>
      <c r="L60" s="31"/>
    </row>
    <row r="61" spans="1:12" ht="14.5">
      <c r="A61" s="65"/>
      <c r="B61" s="65"/>
      <c r="C61" s="6"/>
      <c r="D61" s="5"/>
      <c r="E61" s="30"/>
      <c r="F61" s="31"/>
      <c r="G61" s="31"/>
      <c r="H61" s="31"/>
      <c r="I61" s="31"/>
      <c r="J61" s="31"/>
      <c r="K61" s="60"/>
      <c r="L61" s="31"/>
    </row>
    <row r="62" spans="1:12" ht="14.5">
      <c r="A62" s="65"/>
      <c r="B62" s="65"/>
      <c r="C62" s="6"/>
      <c r="D62" s="15" t="s">
        <v>33</v>
      </c>
      <c r="E62" s="8"/>
      <c r="F62" s="16"/>
      <c r="G62" s="16">
        <f>SUM(G54:G61)</f>
        <v>30.900000000000002</v>
      </c>
      <c r="H62" s="16">
        <f>SUM(H54:H61)</f>
        <v>31.599999999999998</v>
      </c>
      <c r="I62" s="16">
        <f>SUM(I54:I61)</f>
        <v>140.6</v>
      </c>
      <c r="J62" s="16">
        <f>SUM(J54:J61)</f>
        <v>987.8</v>
      </c>
      <c r="K62" s="61"/>
      <c r="L62" s="37">
        <f>SUM(L54:L61)</f>
        <v>118</v>
      </c>
    </row>
    <row r="63" spans="1:12" ht="15.75" customHeight="1">
      <c r="A63" s="26">
        <f>A45</f>
        <v>1</v>
      </c>
      <c r="B63" s="26">
        <f>B45</f>
        <v>3</v>
      </c>
      <c r="C63" s="73" t="s">
        <v>4</v>
      </c>
      <c r="D63" s="74"/>
      <c r="E63" s="62"/>
      <c r="F63" s="63">
        <f>F53+F62</f>
        <v>0</v>
      </c>
      <c r="G63" s="63">
        <f>G53+G62</f>
        <v>58.7</v>
      </c>
      <c r="H63" s="63">
        <f>H53+H62</f>
        <v>56.4</v>
      </c>
      <c r="I63" s="63">
        <f>I53+I62</f>
        <v>225.7</v>
      </c>
      <c r="J63" s="63">
        <f>J53+J62</f>
        <v>1646.8</v>
      </c>
      <c r="K63" s="68"/>
      <c r="L63" s="64">
        <f>L53+L62</f>
        <v>211</v>
      </c>
    </row>
    <row r="64" spans="1:12" ht="14.5">
      <c r="A64" s="65">
        <v>1</v>
      </c>
      <c r="B64" s="65">
        <v>4</v>
      </c>
      <c r="C64" s="6" t="s">
        <v>20</v>
      </c>
      <c r="D64" s="6" t="s">
        <v>26</v>
      </c>
      <c r="E64" s="39" t="s">
        <v>140</v>
      </c>
      <c r="F64" s="42">
        <v>60</v>
      </c>
      <c r="G64" s="44">
        <v>0.8</v>
      </c>
      <c r="H64" s="58">
        <v>3.7</v>
      </c>
      <c r="I64" s="44">
        <v>5.5</v>
      </c>
      <c r="J64" s="41">
        <v>60.6</v>
      </c>
      <c r="K64" s="40" t="s">
        <v>52</v>
      </c>
      <c r="L64" s="36">
        <v>7.09</v>
      </c>
    </row>
    <row r="65" spans="1:12" ht="14.5">
      <c r="A65" s="65"/>
      <c r="B65" s="65"/>
      <c r="C65" s="6"/>
      <c r="D65" s="6" t="s">
        <v>21</v>
      </c>
      <c r="E65" s="46" t="s">
        <v>89</v>
      </c>
      <c r="F65" s="42" t="s">
        <v>109</v>
      </c>
      <c r="G65" s="44">
        <v>17.100000000000001</v>
      </c>
      <c r="H65" s="53">
        <v>20.8</v>
      </c>
      <c r="I65" s="53">
        <v>0.1</v>
      </c>
      <c r="J65" s="44">
        <v>256</v>
      </c>
      <c r="K65" s="40" t="s">
        <v>96</v>
      </c>
      <c r="L65" s="36">
        <v>64.260000000000005</v>
      </c>
    </row>
    <row r="66" spans="1:12" ht="14.5">
      <c r="A66" s="65"/>
      <c r="B66" s="65"/>
      <c r="C66" s="6"/>
      <c r="D66" s="6" t="s">
        <v>29</v>
      </c>
      <c r="E66" s="46" t="s">
        <v>90</v>
      </c>
      <c r="F66" s="42">
        <v>150</v>
      </c>
      <c r="G66" s="44">
        <v>3.8</v>
      </c>
      <c r="H66" s="53">
        <v>6.2</v>
      </c>
      <c r="I66" s="44">
        <v>38.6</v>
      </c>
      <c r="J66" s="44">
        <v>159</v>
      </c>
      <c r="K66" s="50" t="s">
        <v>129</v>
      </c>
      <c r="L66" s="36">
        <v>11.4</v>
      </c>
    </row>
    <row r="67" spans="1:12" ht="14.5">
      <c r="A67" s="65"/>
      <c r="B67" s="65"/>
      <c r="C67" s="6"/>
      <c r="D67" s="6" t="s">
        <v>22</v>
      </c>
      <c r="E67" s="46" t="s">
        <v>91</v>
      </c>
      <c r="F67" s="42">
        <v>200</v>
      </c>
      <c r="G67" s="36">
        <v>0.4</v>
      </c>
      <c r="H67" s="36"/>
      <c r="I67" s="36">
        <v>23.6</v>
      </c>
      <c r="J67" s="36">
        <v>139.80000000000001</v>
      </c>
      <c r="K67" s="50" t="s">
        <v>97</v>
      </c>
      <c r="L67" s="36">
        <v>7.68</v>
      </c>
    </row>
    <row r="68" spans="1:12" ht="14.5">
      <c r="A68" s="65"/>
      <c r="B68" s="65"/>
      <c r="C68" s="6"/>
      <c r="D68" s="6" t="s">
        <v>23</v>
      </c>
      <c r="E68" s="46" t="s">
        <v>42</v>
      </c>
      <c r="F68" s="41">
        <v>20</v>
      </c>
      <c r="G68" s="53">
        <v>1.6</v>
      </c>
      <c r="H68" s="53">
        <v>0.2</v>
      </c>
      <c r="I68" s="53">
        <v>9.3000000000000007</v>
      </c>
      <c r="J68" s="53">
        <v>42.4</v>
      </c>
      <c r="K68" s="50" t="s">
        <v>44</v>
      </c>
      <c r="L68" s="36">
        <v>2.57</v>
      </c>
    </row>
    <row r="69" spans="1:12" ht="14.5">
      <c r="A69" s="65"/>
      <c r="B69" s="65"/>
      <c r="C69" s="6"/>
      <c r="D69" s="6" t="s">
        <v>23</v>
      </c>
      <c r="E69" s="46" t="s">
        <v>43</v>
      </c>
      <c r="F69" s="41">
        <v>20</v>
      </c>
      <c r="G69" s="44">
        <v>2.2000000000000002</v>
      </c>
      <c r="H69" s="53">
        <v>0.3</v>
      </c>
      <c r="I69" s="44">
        <v>12.6</v>
      </c>
      <c r="J69" s="44">
        <v>45.8</v>
      </c>
      <c r="K69" s="50" t="s">
        <v>44</v>
      </c>
      <c r="L69" s="36">
        <v>0</v>
      </c>
    </row>
    <row r="70" spans="1:12" ht="14.5">
      <c r="A70" s="65"/>
      <c r="B70" s="65"/>
      <c r="C70" s="6"/>
      <c r="D70" s="5"/>
      <c r="E70" s="55"/>
      <c r="F70" s="43"/>
      <c r="G70" s="43"/>
      <c r="H70" s="43"/>
      <c r="I70" s="43"/>
      <c r="J70" s="43"/>
      <c r="K70" s="69"/>
      <c r="L70" s="43"/>
    </row>
    <row r="71" spans="1:12" ht="14.5">
      <c r="A71" s="65"/>
      <c r="B71" s="65"/>
      <c r="C71" s="6"/>
      <c r="D71" s="15" t="s">
        <v>33</v>
      </c>
      <c r="E71" s="8"/>
      <c r="F71" s="16"/>
      <c r="G71" s="16">
        <f>SUM(G64:G70)</f>
        <v>25.900000000000002</v>
      </c>
      <c r="H71" s="16">
        <f>SUM(H64:H70)</f>
        <v>31.2</v>
      </c>
      <c r="I71" s="16">
        <f>SUM(I64:I70)</f>
        <v>89.7</v>
      </c>
      <c r="J71" s="16">
        <f>SUM(J64:J70)</f>
        <v>703.6</v>
      </c>
      <c r="K71" s="61"/>
      <c r="L71" s="37">
        <f>SUM(L64:L70)</f>
        <v>93</v>
      </c>
    </row>
    <row r="72" spans="1:12" ht="14.5">
      <c r="A72" s="65">
        <f>A64</f>
        <v>1</v>
      </c>
      <c r="B72" s="65">
        <f>B64</f>
        <v>4</v>
      </c>
      <c r="C72" s="6" t="s">
        <v>25</v>
      </c>
      <c r="D72" s="6" t="s">
        <v>26</v>
      </c>
      <c r="E72" s="39" t="s">
        <v>98</v>
      </c>
      <c r="F72" s="42">
        <v>60</v>
      </c>
      <c r="G72" s="53">
        <v>0.8</v>
      </c>
      <c r="H72" s="53">
        <v>6.1</v>
      </c>
      <c r="I72" s="53">
        <v>4.0999999999999996</v>
      </c>
      <c r="J72" s="53">
        <v>74.400000000000006</v>
      </c>
      <c r="K72" s="40" t="s">
        <v>92</v>
      </c>
      <c r="L72" s="36">
        <v>5.57</v>
      </c>
    </row>
    <row r="73" spans="1:12" ht="14.5">
      <c r="A73" s="65"/>
      <c r="B73" s="65"/>
      <c r="C73" s="6"/>
      <c r="D73" s="6" t="s">
        <v>27</v>
      </c>
      <c r="E73" s="39" t="s">
        <v>99</v>
      </c>
      <c r="F73" s="40" t="s">
        <v>142</v>
      </c>
      <c r="G73" s="53">
        <v>7.5</v>
      </c>
      <c r="H73" s="53">
        <v>7.3</v>
      </c>
      <c r="I73" s="53">
        <v>33.1</v>
      </c>
      <c r="J73" s="53">
        <v>232.4</v>
      </c>
      <c r="K73" s="50" t="s">
        <v>93</v>
      </c>
      <c r="L73" s="36">
        <v>25.6</v>
      </c>
    </row>
    <row r="74" spans="1:12" ht="14.5">
      <c r="A74" s="65"/>
      <c r="B74" s="65"/>
      <c r="C74" s="6"/>
      <c r="D74" s="6" t="s">
        <v>28</v>
      </c>
      <c r="E74" s="39" t="s">
        <v>141</v>
      </c>
      <c r="F74" s="42">
        <v>100</v>
      </c>
      <c r="G74" s="53">
        <v>19.100000000000001</v>
      </c>
      <c r="H74" s="53">
        <v>13.9</v>
      </c>
      <c r="I74" s="53">
        <v>6.8</v>
      </c>
      <c r="J74" s="53">
        <v>232</v>
      </c>
      <c r="K74" s="50" t="s">
        <v>94</v>
      </c>
      <c r="L74" s="36">
        <v>68.66</v>
      </c>
    </row>
    <row r="75" spans="1:12" ht="14.5">
      <c r="A75" s="65"/>
      <c r="B75" s="65"/>
      <c r="C75" s="6"/>
      <c r="D75" s="6" t="s">
        <v>29</v>
      </c>
      <c r="E75" s="39" t="s">
        <v>57</v>
      </c>
      <c r="F75" s="42">
        <v>150</v>
      </c>
      <c r="G75" s="53">
        <v>4.5</v>
      </c>
      <c r="H75" s="53">
        <v>6.8</v>
      </c>
      <c r="I75" s="53">
        <v>22.4</v>
      </c>
      <c r="J75" s="53">
        <v>171</v>
      </c>
      <c r="K75" s="50" t="s">
        <v>63</v>
      </c>
      <c r="L75" s="36">
        <v>8.14</v>
      </c>
    </row>
    <row r="76" spans="1:12" ht="14.5">
      <c r="A76" s="65"/>
      <c r="B76" s="65"/>
      <c r="C76" s="6"/>
      <c r="D76" s="6" t="s">
        <v>30</v>
      </c>
      <c r="E76" s="39" t="s">
        <v>100</v>
      </c>
      <c r="F76" s="41">
        <v>200</v>
      </c>
      <c r="G76" s="53">
        <v>1.2</v>
      </c>
      <c r="H76" s="53" t="s">
        <v>78</v>
      </c>
      <c r="I76" s="53">
        <v>31.6</v>
      </c>
      <c r="J76" s="53">
        <v>126</v>
      </c>
      <c r="K76" s="56" t="s">
        <v>95</v>
      </c>
      <c r="L76" s="36">
        <v>7.68</v>
      </c>
    </row>
    <row r="77" spans="1:12" ht="14.5">
      <c r="A77" s="65"/>
      <c r="B77" s="65"/>
      <c r="C77" s="6"/>
      <c r="D77" s="6" t="s">
        <v>32</v>
      </c>
      <c r="E77" s="39" t="s">
        <v>42</v>
      </c>
      <c r="F77" s="41">
        <v>40</v>
      </c>
      <c r="G77" s="53">
        <v>3.1</v>
      </c>
      <c r="H77" s="53">
        <v>0.5</v>
      </c>
      <c r="I77" s="53">
        <v>18.600000000000001</v>
      </c>
      <c r="J77" s="53">
        <v>84.8</v>
      </c>
      <c r="K77" s="50" t="s">
        <v>44</v>
      </c>
      <c r="L77" s="36">
        <v>2.35</v>
      </c>
    </row>
    <row r="78" spans="1:12" ht="14.5">
      <c r="A78" s="65"/>
      <c r="B78" s="65"/>
      <c r="C78" s="6"/>
      <c r="D78" s="5"/>
      <c r="E78" s="30"/>
      <c r="F78" s="31"/>
      <c r="G78" s="31"/>
      <c r="H78" s="31"/>
      <c r="I78" s="31"/>
      <c r="J78" s="31"/>
      <c r="K78" s="60"/>
      <c r="L78" s="31"/>
    </row>
    <row r="79" spans="1:12" ht="14.5">
      <c r="A79" s="65"/>
      <c r="B79" s="65"/>
      <c r="C79" s="6"/>
      <c r="D79" s="5"/>
      <c r="E79" s="30"/>
      <c r="F79" s="31"/>
      <c r="G79" s="31"/>
      <c r="H79" s="31"/>
      <c r="I79" s="31"/>
      <c r="J79" s="31"/>
      <c r="K79" s="60"/>
      <c r="L79" s="31"/>
    </row>
    <row r="80" spans="1:12" ht="14.5">
      <c r="A80" s="65"/>
      <c r="B80" s="65"/>
      <c r="C80" s="6"/>
      <c r="D80" s="15" t="s">
        <v>33</v>
      </c>
      <c r="E80" s="8"/>
      <c r="F80" s="16"/>
      <c r="G80" s="16">
        <f>SUM(G72:G79)</f>
        <v>36.200000000000003</v>
      </c>
      <c r="H80" s="16">
        <f>SUM(H72:H79)</f>
        <v>34.599999999999994</v>
      </c>
      <c r="I80" s="16">
        <f>SUM(I72:I79)</f>
        <v>116.6</v>
      </c>
      <c r="J80" s="16">
        <f>SUM(J72:J79)</f>
        <v>920.59999999999991</v>
      </c>
      <c r="K80" s="61"/>
      <c r="L80" s="37">
        <f>SUM(L72:L79)</f>
        <v>118</v>
      </c>
    </row>
    <row r="81" spans="1:12" ht="15.75" customHeight="1">
      <c r="A81" s="26">
        <f>A64</f>
        <v>1</v>
      </c>
      <c r="B81" s="26">
        <f>B64</f>
        <v>4</v>
      </c>
      <c r="C81" s="73" t="s">
        <v>4</v>
      </c>
      <c r="D81" s="74"/>
      <c r="E81" s="62"/>
      <c r="F81" s="63">
        <f>F71+F80</f>
        <v>0</v>
      </c>
      <c r="G81" s="63">
        <f>G71+G80</f>
        <v>62.100000000000009</v>
      </c>
      <c r="H81" s="63">
        <f>H71+H80</f>
        <v>65.8</v>
      </c>
      <c r="I81" s="63">
        <f>I71+I80</f>
        <v>206.3</v>
      </c>
      <c r="J81" s="63">
        <f>J71+J80</f>
        <v>1624.1999999999998</v>
      </c>
      <c r="K81" s="68"/>
      <c r="L81" s="64">
        <f>L71+L80</f>
        <v>211</v>
      </c>
    </row>
    <row r="82" spans="1:12" ht="14.5">
      <c r="A82" s="65">
        <v>1</v>
      </c>
      <c r="B82" s="65">
        <v>5</v>
      </c>
      <c r="C82" s="6" t="s">
        <v>20</v>
      </c>
      <c r="D82" s="6" t="s">
        <v>26</v>
      </c>
      <c r="E82" s="39" t="s">
        <v>143</v>
      </c>
      <c r="F82" s="42">
        <v>100</v>
      </c>
      <c r="G82" s="44">
        <v>1.1000000000000001</v>
      </c>
      <c r="H82" s="53">
        <v>15.1</v>
      </c>
      <c r="I82" s="44">
        <v>5.8</v>
      </c>
      <c r="J82" s="44">
        <v>163</v>
      </c>
      <c r="K82" s="40" t="s">
        <v>145</v>
      </c>
      <c r="L82" s="36">
        <v>11.27</v>
      </c>
    </row>
    <row r="83" spans="1:12" ht="14.5">
      <c r="A83" s="65"/>
      <c r="B83" s="65"/>
      <c r="C83" s="6"/>
      <c r="D83" s="6" t="s">
        <v>21</v>
      </c>
      <c r="E83" s="39" t="s">
        <v>66</v>
      </c>
      <c r="F83" s="42" t="s">
        <v>144</v>
      </c>
      <c r="G83" s="44">
        <v>15.2</v>
      </c>
      <c r="H83" s="44">
        <v>40.799999999999997</v>
      </c>
      <c r="I83" s="44">
        <v>5.4</v>
      </c>
      <c r="J83" s="44">
        <v>466.3</v>
      </c>
      <c r="K83" s="50" t="s">
        <v>72</v>
      </c>
      <c r="L83" s="36">
        <v>59.82</v>
      </c>
    </row>
    <row r="84" spans="1:12" ht="14.5">
      <c r="A84" s="65"/>
      <c r="B84" s="65"/>
      <c r="C84" s="6"/>
      <c r="D84" s="6" t="s">
        <v>29</v>
      </c>
      <c r="E84" s="39" t="s">
        <v>67</v>
      </c>
      <c r="F84" s="42">
        <v>150</v>
      </c>
      <c r="G84" s="44">
        <v>5.3</v>
      </c>
      <c r="H84" s="44">
        <v>6.2</v>
      </c>
      <c r="I84" s="44">
        <v>35.299999999999997</v>
      </c>
      <c r="J84" s="44">
        <v>221</v>
      </c>
      <c r="K84" s="50" t="s">
        <v>73</v>
      </c>
      <c r="L84" s="36">
        <v>8.7200000000000006</v>
      </c>
    </row>
    <row r="85" spans="1:12" ht="14.5">
      <c r="A85" s="65"/>
      <c r="B85" s="65"/>
      <c r="C85" s="6"/>
      <c r="D85" s="6" t="s">
        <v>22</v>
      </c>
      <c r="E85" s="39" t="s">
        <v>102</v>
      </c>
      <c r="F85" s="42">
        <v>200</v>
      </c>
      <c r="G85" s="44">
        <v>2.4</v>
      </c>
      <c r="H85" s="44">
        <v>1.6</v>
      </c>
      <c r="I85" s="44">
        <v>27.5</v>
      </c>
      <c r="J85" s="44">
        <v>134</v>
      </c>
      <c r="K85" s="50" t="s">
        <v>103</v>
      </c>
      <c r="L85" s="36">
        <v>11.09</v>
      </c>
    </row>
    <row r="86" spans="1:12" ht="14.5">
      <c r="A86" s="65"/>
      <c r="B86" s="65"/>
      <c r="C86" s="6"/>
      <c r="D86" s="6" t="s">
        <v>23</v>
      </c>
      <c r="E86" s="39" t="s">
        <v>43</v>
      </c>
      <c r="F86" s="41">
        <v>35</v>
      </c>
      <c r="G86" s="44">
        <v>3.8</v>
      </c>
      <c r="H86" s="44">
        <v>0.5</v>
      </c>
      <c r="I86" s="44">
        <v>22.1</v>
      </c>
      <c r="J86" s="44">
        <v>80.2</v>
      </c>
      <c r="K86" s="50" t="s">
        <v>44</v>
      </c>
      <c r="L86" s="36">
        <v>2.1</v>
      </c>
    </row>
    <row r="87" spans="1:12" ht="14.5">
      <c r="A87" s="65"/>
      <c r="B87" s="65"/>
      <c r="C87" s="6"/>
      <c r="D87" s="5"/>
      <c r="E87" s="30"/>
      <c r="F87" s="31"/>
      <c r="G87" s="31"/>
      <c r="H87" s="31"/>
      <c r="I87" s="31"/>
      <c r="J87" s="31"/>
      <c r="K87" s="60"/>
      <c r="L87" s="31"/>
    </row>
    <row r="88" spans="1:12" ht="14.5">
      <c r="A88" s="65"/>
      <c r="B88" s="65"/>
      <c r="C88" s="6"/>
      <c r="D88" s="15" t="s">
        <v>33</v>
      </c>
      <c r="E88" s="8"/>
      <c r="F88" s="16"/>
      <c r="G88" s="16">
        <f>SUM(G82:G87)</f>
        <v>27.8</v>
      </c>
      <c r="H88" s="16">
        <f>SUM(H82:H87)</f>
        <v>64.2</v>
      </c>
      <c r="I88" s="16">
        <f>SUM(I82:I87)</f>
        <v>96.1</v>
      </c>
      <c r="J88" s="16">
        <f>SUM(J82:J87)</f>
        <v>1064.5</v>
      </c>
      <c r="K88" s="61"/>
      <c r="L88" s="37">
        <f>SUM(L82:L87)</f>
        <v>93</v>
      </c>
    </row>
    <row r="89" spans="1:12" ht="14.5">
      <c r="A89" s="65">
        <f>A82</f>
        <v>1</v>
      </c>
      <c r="B89" s="65">
        <f>B82</f>
        <v>5</v>
      </c>
      <c r="C89" s="6" t="s">
        <v>25</v>
      </c>
      <c r="D89" s="6" t="s">
        <v>26</v>
      </c>
      <c r="E89" s="39" t="s">
        <v>56</v>
      </c>
      <c r="F89" s="42" t="s">
        <v>59</v>
      </c>
      <c r="G89" s="36">
        <v>4.5</v>
      </c>
      <c r="H89" s="36">
        <v>15</v>
      </c>
      <c r="I89" s="36">
        <v>25.5</v>
      </c>
      <c r="J89" s="41">
        <v>223.6</v>
      </c>
      <c r="K89" s="40" t="s">
        <v>61</v>
      </c>
      <c r="L89" s="36">
        <v>18.350000000000001</v>
      </c>
    </row>
    <row r="90" spans="1:12" ht="14.5">
      <c r="A90" s="65"/>
      <c r="B90" s="65"/>
      <c r="C90" s="6"/>
      <c r="D90" s="6" t="s">
        <v>27</v>
      </c>
      <c r="E90" s="39" t="s">
        <v>146</v>
      </c>
      <c r="F90" s="40" t="s">
        <v>147</v>
      </c>
      <c r="G90" s="44">
        <v>7.7</v>
      </c>
      <c r="H90" s="44">
        <v>6.9</v>
      </c>
      <c r="I90" s="44">
        <v>12.6</v>
      </c>
      <c r="J90" s="44">
        <v>141.4</v>
      </c>
      <c r="K90" s="50" t="s">
        <v>106</v>
      </c>
      <c r="L90" s="36">
        <v>32.89</v>
      </c>
    </row>
    <row r="91" spans="1:12" ht="14.5">
      <c r="A91" s="65"/>
      <c r="B91" s="65"/>
      <c r="C91" s="6"/>
      <c r="D91" s="6" t="s">
        <v>28</v>
      </c>
      <c r="E91" s="39" t="s">
        <v>104</v>
      </c>
      <c r="F91" s="42">
        <v>110</v>
      </c>
      <c r="G91" s="44">
        <v>11.4</v>
      </c>
      <c r="H91" s="44">
        <v>2.1</v>
      </c>
      <c r="I91" s="44">
        <v>7.5</v>
      </c>
      <c r="J91" s="44">
        <v>94.5</v>
      </c>
      <c r="K91" s="50" t="s">
        <v>107</v>
      </c>
      <c r="L91" s="36">
        <v>36.14</v>
      </c>
    </row>
    <row r="92" spans="1:12" ht="14.5">
      <c r="A92" s="65"/>
      <c r="B92" s="65"/>
      <c r="C92" s="6"/>
      <c r="D92" s="6" t="s">
        <v>29</v>
      </c>
      <c r="E92" s="39" t="s">
        <v>120</v>
      </c>
      <c r="F92" s="42">
        <v>150</v>
      </c>
      <c r="G92" s="44">
        <v>3.5</v>
      </c>
      <c r="H92" s="44">
        <v>7.7</v>
      </c>
      <c r="I92" s="44">
        <v>16.100000000000001</v>
      </c>
      <c r="J92" s="44">
        <v>145.5</v>
      </c>
      <c r="K92" s="50" t="s">
        <v>124</v>
      </c>
      <c r="L92" s="36">
        <v>16.440000000000001</v>
      </c>
    </row>
    <row r="93" spans="1:12" ht="14.5">
      <c r="A93" s="65"/>
      <c r="B93" s="65"/>
      <c r="C93" s="6"/>
      <c r="D93" s="6" t="s">
        <v>30</v>
      </c>
      <c r="E93" s="39" t="s">
        <v>105</v>
      </c>
      <c r="F93" s="42">
        <v>200</v>
      </c>
      <c r="G93" s="58" t="s">
        <v>78</v>
      </c>
      <c r="H93" s="58" t="s">
        <v>78</v>
      </c>
      <c r="I93" s="36">
        <v>19</v>
      </c>
      <c r="J93" s="36">
        <v>80</v>
      </c>
      <c r="K93" s="50" t="s">
        <v>52</v>
      </c>
      <c r="L93" s="36">
        <v>11.2</v>
      </c>
    </row>
    <row r="94" spans="1:12" ht="14.5">
      <c r="A94" s="65"/>
      <c r="B94" s="65"/>
      <c r="C94" s="6"/>
      <c r="D94" s="6" t="s">
        <v>31</v>
      </c>
      <c r="E94" s="39" t="s">
        <v>43</v>
      </c>
      <c r="F94" s="41">
        <v>25</v>
      </c>
      <c r="G94" s="44">
        <v>2</v>
      </c>
      <c r="H94" s="44">
        <v>0.3</v>
      </c>
      <c r="I94" s="44">
        <v>14</v>
      </c>
      <c r="J94" s="44">
        <v>53</v>
      </c>
      <c r="K94" s="50" t="s">
        <v>44</v>
      </c>
      <c r="L94" s="36">
        <v>2.98</v>
      </c>
    </row>
    <row r="95" spans="1:12" ht="14.5">
      <c r="A95" s="65"/>
      <c r="B95" s="65"/>
      <c r="C95" s="6"/>
      <c r="D95" s="6" t="s">
        <v>32</v>
      </c>
      <c r="E95" s="39" t="s">
        <v>42</v>
      </c>
      <c r="F95" s="41">
        <v>25</v>
      </c>
      <c r="G95" s="36">
        <v>2.7</v>
      </c>
      <c r="H95" s="36">
        <v>0.3</v>
      </c>
      <c r="I95" s="36">
        <v>19</v>
      </c>
      <c r="J95" s="36">
        <v>57.3</v>
      </c>
      <c r="K95" s="50" t="s">
        <v>44</v>
      </c>
      <c r="L95" s="36"/>
    </row>
    <row r="96" spans="1:12" ht="14.5">
      <c r="A96" s="65"/>
      <c r="B96" s="65"/>
      <c r="C96" s="6"/>
      <c r="D96" s="5"/>
      <c r="E96" s="30"/>
      <c r="F96" s="31"/>
      <c r="G96" s="31"/>
      <c r="H96" s="31"/>
      <c r="I96" s="31"/>
      <c r="J96" s="31"/>
      <c r="K96" s="60"/>
      <c r="L96" s="31"/>
    </row>
    <row r="97" spans="1:12" ht="14.5">
      <c r="A97" s="65"/>
      <c r="B97" s="65"/>
      <c r="C97" s="6"/>
      <c r="D97" s="5"/>
      <c r="E97" s="30"/>
      <c r="F97" s="31"/>
      <c r="G97" s="31"/>
      <c r="H97" s="31"/>
      <c r="I97" s="31"/>
      <c r="J97" s="31"/>
      <c r="K97" s="60"/>
      <c r="L97" s="31"/>
    </row>
    <row r="98" spans="1:12" ht="14.5">
      <c r="A98" s="65"/>
      <c r="B98" s="65"/>
      <c r="C98" s="6"/>
      <c r="D98" s="15" t="s">
        <v>33</v>
      </c>
      <c r="E98" s="8"/>
      <c r="F98" s="16"/>
      <c r="G98" s="16">
        <f t="shared" ref="G98" si="12">SUM(G89:G97)</f>
        <v>31.8</v>
      </c>
      <c r="H98" s="16">
        <f t="shared" ref="H98" si="13">SUM(H89:H97)</f>
        <v>32.299999999999997</v>
      </c>
      <c r="I98" s="16">
        <f t="shared" ref="I98" si="14">SUM(I89:I97)</f>
        <v>113.7</v>
      </c>
      <c r="J98" s="16">
        <f t="shared" ref="J98:L98" si="15">SUM(J89:J97)</f>
        <v>795.3</v>
      </c>
      <c r="K98" s="61"/>
      <c r="L98" s="37">
        <f t="shared" si="15"/>
        <v>118</v>
      </c>
    </row>
    <row r="99" spans="1:12" ht="15.75" customHeight="1">
      <c r="A99" s="26">
        <f>A82</f>
        <v>1</v>
      </c>
      <c r="B99" s="26">
        <f>B82</f>
        <v>5</v>
      </c>
      <c r="C99" s="73" t="s">
        <v>4</v>
      </c>
      <c r="D99" s="74"/>
      <c r="E99" s="62"/>
      <c r="F99" s="63">
        <f>F88+F98</f>
        <v>0</v>
      </c>
      <c r="G99" s="63">
        <f t="shared" ref="G99" si="16">G88+G98</f>
        <v>59.6</v>
      </c>
      <c r="H99" s="63">
        <f t="shared" ref="H99" si="17">H88+H98</f>
        <v>96.5</v>
      </c>
      <c r="I99" s="63">
        <f t="shared" ref="I99" si="18">I88+I98</f>
        <v>209.8</v>
      </c>
      <c r="J99" s="63">
        <f t="shared" ref="J99:L99" si="19">J88+J98</f>
        <v>1859.8</v>
      </c>
      <c r="K99" s="68"/>
      <c r="L99" s="64">
        <f t="shared" si="19"/>
        <v>211</v>
      </c>
    </row>
    <row r="100" spans="1:12" ht="14.5">
      <c r="A100" s="65">
        <v>2</v>
      </c>
      <c r="B100" s="65">
        <v>1</v>
      </c>
      <c r="C100" s="6" t="s">
        <v>20</v>
      </c>
      <c r="D100" s="6" t="s">
        <v>26</v>
      </c>
      <c r="E100" s="39" t="s">
        <v>148</v>
      </c>
      <c r="F100" s="40" t="s">
        <v>149</v>
      </c>
      <c r="G100" s="36">
        <v>5.5</v>
      </c>
      <c r="H100" s="36">
        <v>4.8</v>
      </c>
      <c r="I100" s="36">
        <v>2.1</v>
      </c>
      <c r="J100" s="36">
        <v>73.599999999999994</v>
      </c>
      <c r="K100" s="40" t="s">
        <v>52</v>
      </c>
      <c r="L100" s="36">
        <v>21.32</v>
      </c>
    </row>
    <row r="101" spans="1:12" ht="14.5">
      <c r="A101" s="17"/>
      <c r="B101" s="13"/>
      <c r="C101" s="6"/>
      <c r="D101" s="6" t="s">
        <v>21</v>
      </c>
      <c r="E101" s="39" t="s">
        <v>66</v>
      </c>
      <c r="F101" s="42" t="s">
        <v>69</v>
      </c>
      <c r="G101" s="36">
        <v>13.3</v>
      </c>
      <c r="H101" s="36">
        <v>33.700000000000003</v>
      </c>
      <c r="I101" s="36">
        <v>2.7</v>
      </c>
      <c r="J101" s="36">
        <v>383.1</v>
      </c>
      <c r="K101" s="50" t="s">
        <v>72</v>
      </c>
      <c r="L101" s="36">
        <v>53.74</v>
      </c>
    </row>
    <row r="102" spans="1:12" ht="14.5">
      <c r="A102" s="17"/>
      <c r="B102" s="13"/>
      <c r="C102" s="6"/>
      <c r="D102" s="6" t="s">
        <v>29</v>
      </c>
      <c r="E102" s="39" t="s">
        <v>57</v>
      </c>
      <c r="F102" s="42">
        <v>150</v>
      </c>
      <c r="G102" s="36">
        <v>4.5</v>
      </c>
      <c r="H102" s="36">
        <v>6.8</v>
      </c>
      <c r="I102" s="36">
        <v>22.4</v>
      </c>
      <c r="J102" s="36">
        <v>171</v>
      </c>
      <c r="K102" s="50" t="s">
        <v>63</v>
      </c>
      <c r="L102" s="36">
        <v>8.14</v>
      </c>
    </row>
    <row r="103" spans="1:12" ht="14.5">
      <c r="A103" s="17"/>
      <c r="B103" s="13"/>
      <c r="C103" s="6"/>
      <c r="D103" s="6" t="s">
        <v>22</v>
      </c>
      <c r="E103" s="39" t="s">
        <v>113</v>
      </c>
      <c r="F103" s="42">
        <v>200</v>
      </c>
      <c r="G103" s="36">
        <v>0.4</v>
      </c>
      <c r="H103" s="36"/>
      <c r="I103" s="36">
        <v>23.6</v>
      </c>
      <c r="J103" s="36">
        <v>139.80000000000001</v>
      </c>
      <c r="K103" s="50" t="s">
        <v>97</v>
      </c>
      <c r="L103" s="36">
        <v>7.68</v>
      </c>
    </row>
    <row r="104" spans="1:12" ht="14.5">
      <c r="A104" s="17"/>
      <c r="B104" s="13"/>
      <c r="C104" s="6"/>
      <c r="D104" s="6" t="s">
        <v>23</v>
      </c>
      <c r="E104" s="39" t="s">
        <v>43</v>
      </c>
      <c r="F104" s="41">
        <v>35</v>
      </c>
      <c r="G104" s="36">
        <v>2.7</v>
      </c>
      <c r="H104" s="36">
        <v>0.4</v>
      </c>
      <c r="I104" s="36">
        <v>16.3</v>
      </c>
      <c r="J104" s="36">
        <v>74.2</v>
      </c>
      <c r="K104" s="50" t="s">
        <v>44</v>
      </c>
      <c r="L104" s="36">
        <v>2.12</v>
      </c>
    </row>
    <row r="105" spans="1:12" ht="14.5">
      <c r="A105" s="17"/>
      <c r="B105" s="13"/>
      <c r="C105" s="6"/>
      <c r="D105" s="5"/>
      <c r="E105" s="30"/>
      <c r="F105" s="31"/>
      <c r="G105" s="31"/>
      <c r="H105" s="31"/>
      <c r="I105" s="31"/>
      <c r="J105" s="31"/>
      <c r="K105" s="60"/>
      <c r="L105" s="31"/>
    </row>
    <row r="106" spans="1:12" ht="14.5">
      <c r="A106" s="17"/>
      <c r="B106" s="13"/>
      <c r="C106" s="6"/>
      <c r="D106" s="5"/>
      <c r="E106" s="30"/>
      <c r="F106" s="31"/>
      <c r="G106" s="31"/>
      <c r="H106" s="31"/>
      <c r="I106" s="31"/>
      <c r="J106" s="31"/>
      <c r="K106" s="60"/>
      <c r="L106" s="31"/>
    </row>
    <row r="107" spans="1:12" ht="14.5">
      <c r="A107" s="18"/>
      <c r="B107" s="14"/>
      <c r="C107" s="6"/>
      <c r="D107" s="15" t="s">
        <v>33</v>
      </c>
      <c r="E107" s="8"/>
      <c r="F107" s="16"/>
      <c r="G107" s="16">
        <f>SUM(G100:G106)</f>
        <v>26.4</v>
      </c>
      <c r="H107" s="16">
        <f>SUM(H100:H106)</f>
        <v>45.699999999999996</v>
      </c>
      <c r="I107" s="16">
        <f>SUM(I100:I106)</f>
        <v>67.099999999999994</v>
      </c>
      <c r="J107" s="16">
        <f>SUM(J100:J106)</f>
        <v>841.7</v>
      </c>
      <c r="K107" s="61"/>
      <c r="L107" s="37">
        <f>SUM(L100:L106)</f>
        <v>93</v>
      </c>
    </row>
    <row r="108" spans="1:12" ht="14.5">
      <c r="A108" s="19">
        <f>A100</f>
        <v>2</v>
      </c>
      <c r="B108" s="12">
        <f>B100</f>
        <v>1</v>
      </c>
      <c r="C108" s="6" t="s">
        <v>25</v>
      </c>
      <c r="D108" s="6" t="s">
        <v>26</v>
      </c>
      <c r="E108" s="39" t="s">
        <v>56</v>
      </c>
      <c r="F108" s="42" t="s">
        <v>59</v>
      </c>
      <c r="G108" s="44">
        <v>4.5</v>
      </c>
      <c r="H108" s="44">
        <v>15</v>
      </c>
      <c r="I108" s="44">
        <v>25.5</v>
      </c>
      <c r="J108" s="41">
        <v>223.6</v>
      </c>
      <c r="K108" s="40" t="s">
        <v>61</v>
      </c>
      <c r="L108" s="36">
        <v>18.350000000000001</v>
      </c>
    </row>
    <row r="109" spans="1:12" ht="14.5">
      <c r="A109" s="17"/>
      <c r="B109" s="13"/>
      <c r="C109" s="6"/>
      <c r="D109" s="6" t="s">
        <v>27</v>
      </c>
      <c r="E109" s="39" t="s">
        <v>150</v>
      </c>
      <c r="F109" s="40" t="s">
        <v>108</v>
      </c>
      <c r="G109" s="44">
        <v>7.1</v>
      </c>
      <c r="H109" s="44">
        <v>6.8</v>
      </c>
      <c r="I109" s="44">
        <v>8.5</v>
      </c>
      <c r="J109" s="41">
        <v>122.1</v>
      </c>
      <c r="K109" s="50" t="s">
        <v>112</v>
      </c>
      <c r="L109" s="36">
        <v>24.37</v>
      </c>
    </row>
    <row r="110" spans="1:12" ht="14.5">
      <c r="A110" s="17"/>
      <c r="B110" s="13"/>
      <c r="C110" s="6"/>
      <c r="D110" s="6" t="s">
        <v>28</v>
      </c>
      <c r="E110" s="39" t="s">
        <v>151</v>
      </c>
      <c r="F110" s="42" t="s">
        <v>109</v>
      </c>
      <c r="G110" s="44">
        <v>15.7</v>
      </c>
      <c r="H110" s="44">
        <v>18</v>
      </c>
      <c r="I110" s="44">
        <v>16.100000000000001</v>
      </c>
      <c r="J110" s="41">
        <v>291.60000000000002</v>
      </c>
      <c r="K110" s="50" t="s">
        <v>62</v>
      </c>
      <c r="L110" s="36">
        <v>57.07</v>
      </c>
    </row>
    <row r="111" spans="1:12" ht="14.5">
      <c r="A111" s="17"/>
      <c r="B111" s="13"/>
      <c r="C111" s="6"/>
      <c r="D111" s="6" t="s">
        <v>29</v>
      </c>
      <c r="E111" s="39" t="s">
        <v>110</v>
      </c>
      <c r="F111" s="42">
        <v>150</v>
      </c>
      <c r="G111" s="44">
        <v>5.3</v>
      </c>
      <c r="H111" s="44">
        <v>6.2</v>
      </c>
      <c r="I111" s="44">
        <v>35.299999999999997</v>
      </c>
      <c r="J111" s="44">
        <v>221</v>
      </c>
      <c r="K111" s="50" t="s">
        <v>73</v>
      </c>
      <c r="L111" s="36">
        <v>8.82</v>
      </c>
    </row>
    <row r="112" spans="1:12" ht="14.5">
      <c r="A112" s="17"/>
      <c r="B112" s="13"/>
      <c r="C112" s="6"/>
      <c r="D112" s="6" t="s">
        <v>30</v>
      </c>
      <c r="E112" s="39" t="s">
        <v>111</v>
      </c>
      <c r="F112" s="41">
        <v>200</v>
      </c>
      <c r="G112" s="44">
        <v>0.1</v>
      </c>
      <c r="H112" s="53" t="s">
        <v>78</v>
      </c>
      <c r="I112" s="44">
        <v>26.4</v>
      </c>
      <c r="J112" s="44">
        <v>102</v>
      </c>
      <c r="K112" s="56" t="s">
        <v>74</v>
      </c>
      <c r="L112" s="36">
        <v>7</v>
      </c>
    </row>
    <row r="113" spans="1:12" ht="14.5">
      <c r="A113" s="17"/>
      <c r="B113" s="13"/>
      <c r="C113" s="6"/>
      <c r="D113" s="6" t="s">
        <v>31</v>
      </c>
      <c r="E113" s="39" t="s">
        <v>42</v>
      </c>
      <c r="F113" s="41">
        <v>20</v>
      </c>
      <c r="G113" s="44">
        <v>1.6</v>
      </c>
      <c r="H113" s="44">
        <v>0.2</v>
      </c>
      <c r="I113" s="44">
        <v>9.3000000000000007</v>
      </c>
      <c r="J113" s="44">
        <v>42.7</v>
      </c>
      <c r="K113" s="50" t="s">
        <v>44</v>
      </c>
      <c r="L113" s="36">
        <v>2.39</v>
      </c>
    </row>
    <row r="114" spans="1:12" ht="14.5">
      <c r="A114" s="17"/>
      <c r="B114" s="13"/>
      <c r="C114" s="6"/>
      <c r="D114" s="6" t="s">
        <v>32</v>
      </c>
      <c r="E114" s="39" t="s">
        <v>43</v>
      </c>
      <c r="F114" s="41">
        <v>20</v>
      </c>
      <c r="G114" s="44">
        <v>2.2000000000000002</v>
      </c>
      <c r="H114" s="44">
        <v>0.3</v>
      </c>
      <c r="I114" s="44">
        <v>12.6</v>
      </c>
      <c r="J114" s="44">
        <v>45.8</v>
      </c>
      <c r="K114" s="50" t="s">
        <v>44</v>
      </c>
      <c r="L114" s="36">
        <v>0</v>
      </c>
    </row>
    <row r="115" spans="1:12" ht="14.5">
      <c r="A115" s="17"/>
      <c r="B115" s="13"/>
      <c r="C115" s="6"/>
      <c r="D115" s="5"/>
      <c r="E115" s="30"/>
      <c r="F115" s="31"/>
      <c r="G115" s="31"/>
      <c r="H115" s="31"/>
      <c r="I115" s="31"/>
      <c r="J115" s="31"/>
      <c r="K115" s="60"/>
      <c r="L115" s="31"/>
    </row>
    <row r="116" spans="1:12" ht="14.5">
      <c r="A116" s="17"/>
      <c r="B116" s="13"/>
      <c r="C116" s="6"/>
      <c r="D116" s="5"/>
      <c r="E116" s="30"/>
      <c r="F116" s="31"/>
      <c r="G116" s="31"/>
      <c r="H116" s="31"/>
      <c r="I116" s="31"/>
      <c r="J116" s="31"/>
      <c r="K116" s="60"/>
      <c r="L116" s="31"/>
    </row>
    <row r="117" spans="1:12" ht="14.5">
      <c r="A117" s="18"/>
      <c r="B117" s="14"/>
      <c r="C117" s="6"/>
      <c r="D117" s="15" t="s">
        <v>33</v>
      </c>
      <c r="E117" s="8"/>
      <c r="F117" s="16"/>
      <c r="G117" s="16">
        <f t="shared" ref="G117:J117" si="20">SUM(G108:G116)</f>
        <v>36.5</v>
      </c>
      <c r="H117" s="16">
        <f t="shared" si="20"/>
        <v>46.5</v>
      </c>
      <c r="I117" s="16">
        <f t="shared" si="20"/>
        <v>133.70000000000002</v>
      </c>
      <c r="J117" s="16">
        <f t="shared" si="20"/>
        <v>1048.8</v>
      </c>
      <c r="K117" s="61"/>
      <c r="L117" s="37">
        <f t="shared" ref="L117" si="21">SUM(L108:L116)</f>
        <v>117.99999999999999</v>
      </c>
    </row>
    <row r="118" spans="1:12" ht="14.5">
      <c r="A118" s="26">
        <f>A100</f>
        <v>2</v>
      </c>
      <c r="B118" s="26">
        <f>B100</f>
        <v>1</v>
      </c>
      <c r="C118" s="73" t="s">
        <v>4</v>
      </c>
      <c r="D118" s="74"/>
      <c r="E118" s="62"/>
      <c r="F118" s="63">
        <f>F107+F117</f>
        <v>0</v>
      </c>
      <c r="G118" s="63">
        <f t="shared" ref="G118" si="22">G107+G117</f>
        <v>62.9</v>
      </c>
      <c r="H118" s="63">
        <f t="shared" ref="H118" si="23">H107+H117</f>
        <v>92.199999999999989</v>
      </c>
      <c r="I118" s="63">
        <f t="shared" ref="I118" si="24">I107+I117</f>
        <v>200.8</v>
      </c>
      <c r="J118" s="63">
        <f t="shared" ref="J118:L118" si="25">J107+J117</f>
        <v>1890.5</v>
      </c>
      <c r="K118" s="68"/>
      <c r="L118" s="64">
        <f t="shared" si="25"/>
        <v>211</v>
      </c>
    </row>
    <row r="119" spans="1:12" ht="14.5">
      <c r="A119" s="65">
        <v>2</v>
      </c>
      <c r="B119" s="65">
        <v>2</v>
      </c>
      <c r="C119" s="6" t="s">
        <v>20</v>
      </c>
      <c r="D119" s="6" t="s">
        <v>26</v>
      </c>
      <c r="E119" s="39" t="s">
        <v>39</v>
      </c>
      <c r="F119" s="42">
        <v>125</v>
      </c>
      <c r="G119" s="44">
        <v>3.5</v>
      </c>
      <c r="H119" s="44">
        <v>3.1</v>
      </c>
      <c r="I119" s="44">
        <v>16.3</v>
      </c>
      <c r="J119" s="44">
        <v>107.1</v>
      </c>
      <c r="K119" s="40" t="s">
        <v>44</v>
      </c>
      <c r="L119" s="36">
        <v>23.04</v>
      </c>
    </row>
    <row r="120" spans="1:12" ht="14.5">
      <c r="A120" s="65"/>
      <c r="B120" s="65"/>
      <c r="C120" s="6"/>
      <c r="D120" s="6" t="s">
        <v>21</v>
      </c>
      <c r="E120" s="39" t="s">
        <v>152</v>
      </c>
      <c r="F120" s="42" t="s">
        <v>85</v>
      </c>
      <c r="G120" s="44">
        <v>2.2000000000000002</v>
      </c>
      <c r="H120" s="44">
        <v>8.5</v>
      </c>
      <c r="I120" s="44">
        <v>22.1</v>
      </c>
      <c r="J120" s="44">
        <v>176</v>
      </c>
      <c r="K120" s="50" t="s">
        <v>155</v>
      </c>
      <c r="L120" s="36">
        <v>24.75</v>
      </c>
    </row>
    <row r="121" spans="1:12" ht="14.5">
      <c r="A121" s="65"/>
      <c r="B121" s="65"/>
      <c r="C121" s="6"/>
      <c r="D121" s="6" t="s">
        <v>29</v>
      </c>
      <c r="E121" s="39" t="s">
        <v>153</v>
      </c>
      <c r="F121" s="42">
        <v>100</v>
      </c>
      <c r="G121" s="44">
        <v>12.4</v>
      </c>
      <c r="H121" s="44">
        <v>9.6</v>
      </c>
      <c r="I121" s="44">
        <v>35.200000000000003</v>
      </c>
      <c r="J121" s="44">
        <v>246</v>
      </c>
      <c r="K121" s="50" t="s">
        <v>52</v>
      </c>
      <c r="L121" s="36">
        <v>27.85</v>
      </c>
    </row>
    <row r="122" spans="1:12" ht="14.5">
      <c r="A122" s="65"/>
      <c r="B122" s="65"/>
      <c r="C122" s="6"/>
      <c r="D122" s="6" t="s">
        <v>22</v>
      </c>
      <c r="E122" s="39" t="s">
        <v>154</v>
      </c>
      <c r="F122" s="42">
        <v>200</v>
      </c>
      <c r="G122" s="53" t="s">
        <v>78</v>
      </c>
      <c r="H122" s="53" t="s">
        <v>78</v>
      </c>
      <c r="I122" s="44">
        <v>24</v>
      </c>
      <c r="J122" s="44">
        <v>95</v>
      </c>
      <c r="K122" s="50" t="s">
        <v>88</v>
      </c>
      <c r="L122" s="36">
        <v>14</v>
      </c>
    </row>
    <row r="123" spans="1:12" ht="14.5">
      <c r="A123" s="65"/>
      <c r="B123" s="65"/>
      <c r="C123" s="6"/>
      <c r="D123" s="6" t="s">
        <v>23</v>
      </c>
      <c r="E123" s="39" t="s">
        <v>42</v>
      </c>
      <c r="F123" s="41">
        <v>25</v>
      </c>
      <c r="G123" s="36">
        <v>2</v>
      </c>
      <c r="H123" s="36">
        <v>0.3</v>
      </c>
      <c r="I123" s="36">
        <v>11.6</v>
      </c>
      <c r="J123" s="36">
        <v>53</v>
      </c>
      <c r="K123" s="50" t="s">
        <v>44</v>
      </c>
      <c r="L123" s="36">
        <v>3.36</v>
      </c>
    </row>
    <row r="124" spans="1:12" ht="14.5">
      <c r="A124" s="65"/>
      <c r="B124" s="65"/>
      <c r="C124" s="6"/>
      <c r="D124" s="6" t="s">
        <v>23</v>
      </c>
      <c r="E124" s="39" t="s">
        <v>43</v>
      </c>
      <c r="F124" s="41">
        <v>30</v>
      </c>
      <c r="G124" s="44">
        <v>3.2</v>
      </c>
      <c r="H124" s="44">
        <v>0.4</v>
      </c>
      <c r="I124" s="44">
        <v>19</v>
      </c>
      <c r="J124" s="44">
        <v>68.7</v>
      </c>
      <c r="K124" s="50" t="s">
        <v>44</v>
      </c>
      <c r="L124" s="36"/>
    </row>
    <row r="125" spans="1:12" ht="14.5">
      <c r="A125" s="65"/>
      <c r="B125" s="65"/>
      <c r="C125" s="6"/>
      <c r="D125" s="6" t="s">
        <v>24</v>
      </c>
      <c r="E125" s="30"/>
      <c r="F125" s="31"/>
      <c r="G125" s="31"/>
      <c r="H125" s="31"/>
      <c r="I125" s="31"/>
      <c r="J125" s="31"/>
      <c r="K125" s="60"/>
      <c r="L125" s="31"/>
    </row>
    <row r="126" spans="1:12" ht="14.5">
      <c r="A126" s="65"/>
      <c r="B126" s="65"/>
      <c r="C126" s="6"/>
      <c r="D126" s="5"/>
      <c r="E126" s="30"/>
      <c r="F126" s="31"/>
      <c r="G126" s="31"/>
      <c r="H126" s="31"/>
      <c r="I126" s="31"/>
      <c r="J126" s="31"/>
      <c r="K126" s="60"/>
      <c r="L126" s="31"/>
    </row>
    <row r="127" spans="1:12" ht="14.5">
      <c r="A127" s="65"/>
      <c r="B127" s="65"/>
      <c r="C127" s="6"/>
      <c r="D127" s="15" t="s">
        <v>33</v>
      </c>
      <c r="E127" s="8"/>
      <c r="F127" s="16"/>
      <c r="G127" s="16">
        <f t="shared" ref="G127:J127" si="26">SUM(G119:G126)</f>
        <v>23.3</v>
      </c>
      <c r="H127" s="16">
        <f t="shared" si="26"/>
        <v>21.9</v>
      </c>
      <c r="I127" s="16">
        <f t="shared" si="26"/>
        <v>128.19999999999999</v>
      </c>
      <c r="J127" s="16">
        <f t="shared" si="26"/>
        <v>745.80000000000007</v>
      </c>
      <c r="K127" s="61"/>
      <c r="L127" s="37">
        <f t="shared" ref="L127" si="27">SUM(L119:L126)</f>
        <v>93</v>
      </c>
    </row>
    <row r="128" spans="1:12" ht="14.5">
      <c r="A128" s="65">
        <f>A119</f>
        <v>2</v>
      </c>
      <c r="B128" s="65">
        <f>B119</f>
        <v>2</v>
      </c>
      <c r="C128" s="6" t="s">
        <v>25</v>
      </c>
      <c r="D128" s="6" t="s">
        <v>26</v>
      </c>
      <c r="E128" s="39" t="s">
        <v>143</v>
      </c>
      <c r="F128" s="42">
        <v>60</v>
      </c>
      <c r="G128" s="36">
        <v>0.6</v>
      </c>
      <c r="H128" s="36">
        <v>9</v>
      </c>
      <c r="I128" s="36">
        <v>3.5</v>
      </c>
      <c r="J128" s="44">
        <v>97.8</v>
      </c>
      <c r="K128" s="40" t="s">
        <v>145</v>
      </c>
      <c r="L128" s="36">
        <v>7.12</v>
      </c>
    </row>
    <row r="129" spans="1:12" ht="14.5">
      <c r="A129" s="65"/>
      <c r="B129" s="65"/>
      <c r="C129" s="6"/>
      <c r="D129" s="6" t="s">
        <v>27</v>
      </c>
      <c r="E129" s="39" t="s">
        <v>114</v>
      </c>
      <c r="F129" s="40" t="s">
        <v>157</v>
      </c>
      <c r="G129" s="36">
        <v>8.4</v>
      </c>
      <c r="H129" s="36">
        <v>7.4</v>
      </c>
      <c r="I129" s="36">
        <v>13.3</v>
      </c>
      <c r="J129" s="41">
        <v>152.5</v>
      </c>
      <c r="K129" s="50" t="s">
        <v>86</v>
      </c>
      <c r="L129" s="36">
        <v>29.88</v>
      </c>
    </row>
    <row r="130" spans="1:12" ht="14.5">
      <c r="A130" s="65"/>
      <c r="B130" s="65"/>
      <c r="C130" s="6"/>
      <c r="D130" s="6" t="s">
        <v>28</v>
      </c>
      <c r="E130" s="39" t="s">
        <v>156</v>
      </c>
      <c r="F130" s="42" t="s">
        <v>109</v>
      </c>
      <c r="G130" s="36">
        <v>22.3</v>
      </c>
      <c r="H130" s="36">
        <v>11.3</v>
      </c>
      <c r="I130" s="36"/>
      <c r="J130" s="41">
        <v>191</v>
      </c>
      <c r="K130" s="50" t="s">
        <v>107</v>
      </c>
      <c r="L130" s="36">
        <v>57.88</v>
      </c>
    </row>
    <row r="131" spans="1:12" ht="14.5">
      <c r="A131" s="65"/>
      <c r="B131" s="65"/>
      <c r="C131" s="6"/>
      <c r="D131" s="6" t="s">
        <v>29</v>
      </c>
      <c r="E131" s="39" t="s">
        <v>76</v>
      </c>
      <c r="F131" s="42">
        <v>150</v>
      </c>
      <c r="G131" s="36">
        <v>3.2</v>
      </c>
      <c r="H131" s="36">
        <v>6.8</v>
      </c>
      <c r="I131" s="36">
        <v>21.9</v>
      </c>
      <c r="J131" s="41">
        <v>163.5</v>
      </c>
      <c r="K131" s="50" t="s">
        <v>80</v>
      </c>
      <c r="L131" s="36">
        <v>15.66</v>
      </c>
    </row>
    <row r="132" spans="1:12" ht="14.5">
      <c r="A132" s="65"/>
      <c r="B132" s="65"/>
      <c r="C132" s="6"/>
      <c r="D132" s="6" t="s">
        <v>30</v>
      </c>
      <c r="E132" s="39" t="s">
        <v>49</v>
      </c>
      <c r="F132" s="41">
        <v>200</v>
      </c>
      <c r="G132" s="36">
        <v>0.6</v>
      </c>
      <c r="H132" s="58" t="s">
        <v>78</v>
      </c>
      <c r="I132" s="36">
        <v>31.4</v>
      </c>
      <c r="J132" s="44">
        <v>124</v>
      </c>
      <c r="K132" s="56" t="s">
        <v>55</v>
      </c>
      <c r="L132" s="36">
        <v>4.32</v>
      </c>
    </row>
    <row r="133" spans="1:12" ht="14.5">
      <c r="A133" s="65"/>
      <c r="B133" s="65"/>
      <c r="C133" s="6"/>
      <c r="D133" s="6" t="s">
        <v>31</v>
      </c>
      <c r="E133" s="39" t="s">
        <v>43</v>
      </c>
      <c r="F133" s="41">
        <v>25</v>
      </c>
      <c r="G133" s="36">
        <v>2</v>
      </c>
      <c r="H133" s="36">
        <v>0.3</v>
      </c>
      <c r="I133" s="36">
        <v>11.6</v>
      </c>
      <c r="J133" s="36">
        <v>53</v>
      </c>
      <c r="K133" s="50" t="s">
        <v>44</v>
      </c>
      <c r="L133" s="36">
        <v>3.14</v>
      </c>
    </row>
    <row r="134" spans="1:12" ht="14.5">
      <c r="A134" s="65"/>
      <c r="B134" s="65"/>
      <c r="C134" s="6"/>
      <c r="D134" s="6" t="s">
        <v>32</v>
      </c>
      <c r="E134" s="39" t="s">
        <v>42</v>
      </c>
      <c r="F134" s="41">
        <v>25</v>
      </c>
      <c r="G134" s="36">
        <v>2.7</v>
      </c>
      <c r="H134" s="36">
        <v>0.3</v>
      </c>
      <c r="I134" s="36">
        <v>15.8</v>
      </c>
      <c r="J134" s="36">
        <v>57.3</v>
      </c>
      <c r="K134" s="50" t="s">
        <v>44</v>
      </c>
      <c r="L134" s="36">
        <v>0</v>
      </c>
    </row>
    <row r="135" spans="1:12" ht="14.5">
      <c r="A135" s="65"/>
      <c r="B135" s="65"/>
      <c r="C135" s="6"/>
      <c r="D135" s="5"/>
      <c r="E135" s="30"/>
      <c r="F135" s="31"/>
      <c r="G135" s="31"/>
      <c r="H135" s="31"/>
      <c r="I135" s="31"/>
      <c r="J135" s="31"/>
      <c r="K135" s="60"/>
      <c r="L135" s="31"/>
    </row>
    <row r="136" spans="1:12" ht="14.5">
      <c r="A136" s="65"/>
      <c r="B136" s="65"/>
      <c r="C136" s="6"/>
      <c r="D136" s="5"/>
      <c r="E136" s="30"/>
      <c r="F136" s="31"/>
      <c r="G136" s="31"/>
      <c r="H136" s="31"/>
      <c r="I136" s="31"/>
      <c r="J136" s="31"/>
      <c r="K136" s="60"/>
      <c r="L136" s="31"/>
    </row>
    <row r="137" spans="1:12" ht="14.5">
      <c r="A137" s="65"/>
      <c r="B137" s="65"/>
      <c r="C137" s="6"/>
      <c r="D137" s="15" t="s">
        <v>33</v>
      </c>
      <c r="E137" s="8"/>
      <c r="F137" s="16"/>
      <c r="G137" s="16">
        <f t="shared" ref="G137:J137" si="28">SUM(G128:G136)</f>
        <v>39.800000000000004</v>
      </c>
      <c r="H137" s="16">
        <f t="shared" si="28"/>
        <v>35.099999999999994</v>
      </c>
      <c r="I137" s="16">
        <f t="shared" si="28"/>
        <v>97.499999999999986</v>
      </c>
      <c r="J137" s="16">
        <f t="shared" si="28"/>
        <v>839.09999999999991</v>
      </c>
      <c r="K137" s="61"/>
      <c r="L137" s="37">
        <f t="shared" ref="L137" si="29">SUM(L128:L136)</f>
        <v>117.99999999999999</v>
      </c>
    </row>
    <row r="138" spans="1:12" ht="14.5">
      <c r="A138" s="26">
        <f>A119</f>
        <v>2</v>
      </c>
      <c r="B138" s="26">
        <f>B119</f>
        <v>2</v>
      </c>
      <c r="C138" s="73" t="s">
        <v>4</v>
      </c>
      <c r="D138" s="74"/>
      <c r="E138" s="62"/>
      <c r="F138" s="63">
        <f>F127+F137</f>
        <v>0</v>
      </c>
      <c r="G138" s="63">
        <f t="shared" ref="G138" si="30">G127+G137</f>
        <v>63.100000000000009</v>
      </c>
      <c r="H138" s="63">
        <f t="shared" ref="H138" si="31">H127+H137</f>
        <v>56.999999999999993</v>
      </c>
      <c r="I138" s="63">
        <f t="shared" ref="I138" si="32">I127+I137</f>
        <v>225.7</v>
      </c>
      <c r="J138" s="63">
        <f t="shared" ref="J138:L138" si="33">J127+J137</f>
        <v>1584.9</v>
      </c>
      <c r="K138" s="68"/>
      <c r="L138" s="64">
        <f t="shared" si="33"/>
        <v>211</v>
      </c>
    </row>
    <row r="139" spans="1:12" ht="14.5">
      <c r="A139" s="65">
        <v>2</v>
      </c>
      <c r="B139" s="65">
        <v>3</v>
      </c>
      <c r="C139" s="6" t="s">
        <v>20</v>
      </c>
      <c r="D139" s="6" t="s">
        <v>26</v>
      </c>
      <c r="E139" s="39" t="s">
        <v>158</v>
      </c>
      <c r="F139" s="42">
        <v>80</v>
      </c>
      <c r="G139" s="36">
        <v>2.2999999999999998</v>
      </c>
      <c r="H139" s="36"/>
      <c r="I139" s="36">
        <v>0.5</v>
      </c>
      <c r="J139" s="36">
        <v>12.8</v>
      </c>
      <c r="K139" s="40" t="s">
        <v>52</v>
      </c>
      <c r="L139" s="36">
        <v>16.149999999999999</v>
      </c>
    </row>
    <row r="140" spans="1:12" ht="14.5">
      <c r="A140" s="65"/>
      <c r="B140" s="65"/>
      <c r="C140" s="6"/>
      <c r="D140" s="6" t="s">
        <v>21</v>
      </c>
      <c r="E140" s="39" t="s">
        <v>48</v>
      </c>
      <c r="F140" s="42" t="s">
        <v>159</v>
      </c>
      <c r="G140" s="36">
        <v>32.4</v>
      </c>
      <c r="H140" s="36">
        <v>54.8</v>
      </c>
      <c r="I140" s="36">
        <v>42.5</v>
      </c>
      <c r="J140" s="36">
        <v>798.8</v>
      </c>
      <c r="K140" s="50" t="s">
        <v>54</v>
      </c>
      <c r="L140" s="36">
        <v>63.96</v>
      </c>
    </row>
    <row r="141" spans="1:12" ht="14.5">
      <c r="A141" s="65"/>
      <c r="B141" s="65"/>
      <c r="C141" s="6"/>
      <c r="D141" s="6" t="s">
        <v>22</v>
      </c>
      <c r="E141" s="39" t="s">
        <v>102</v>
      </c>
      <c r="F141" s="42">
        <v>200</v>
      </c>
      <c r="G141" s="36">
        <v>2.4</v>
      </c>
      <c r="H141" s="36">
        <v>1.6</v>
      </c>
      <c r="I141" s="36">
        <v>27.5</v>
      </c>
      <c r="J141" s="36">
        <v>134</v>
      </c>
      <c r="K141" s="50" t="s">
        <v>103</v>
      </c>
      <c r="L141" s="36">
        <v>11.09</v>
      </c>
    </row>
    <row r="142" spans="1:12" ht="14.5">
      <c r="A142" s="65"/>
      <c r="B142" s="65"/>
      <c r="C142" s="6"/>
      <c r="D142" s="6" t="s">
        <v>23</v>
      </c>
      <c r="E142" s="39" t="s">
        <v>43</v>
      </c>
      <c r="F142" s="41">
        <v>30</v>
      </c>
      <c r="G142" s="36">
        <v>3.2</v>
      </c>
      <c r="H142" s="36">
        <v>0.4</v>
      </c>
      <c r="I142" s="36">
        <v>19</v>
      </c>
      <c r="J142" s="36">
        <v>68.7</v>
      </c>
      <c r="K142" s="50" t="s">
        <v>44</v>
      </c>
      <c r="L142" s="36">
        <v>1.8</v>
      </c>
    </row>
    <row r="143" spans="1:12" ht="14.5">
      <c r="A143" s="65"/>
      <c r="B143" s="65"/>
      <c r="C143" s="6"/>
      <c r="D143" s="5"/>
      <c r="E143" s="30"/>
      <c r="F143" s="31"/>
      <c r="G143" s="31"/>
      <c r="H143" s="31"/>
      <c r="I143" s="31"/>
      <c r="J143" s="31"/>
      <c r="K143" s="60"/>
      <c r="L143" s="31"/>
    </row>
    <row r="144" spans="1:12" ht="14.5">
      <c r="A144" s="65"/>
      <c r="B144" s="65"/>
      <c r="C144" s="6"/>
      <c r="D144" s="5"/>
      <c r="E144" s="30"/>
      <c r="F144" s="31"/>
      <c r="G144" s="31"/>
      <c r="H144" s="31"/>
      <c r="I144" s="31"/>
      <c r="J144" s="31"/>
      <c r="K144" s="60"/>
      <c r="L144" s="31"/>
    </row>
    <row r="145" spans="1:12" ht="14.5">
      <c r="A145" s="65"/>
      <c r="B145" s="65"/>
      <c r="C145" s="6"/>
      <c r="D145" s="15" t="s">
        <v>33</v>
      </c>
      <c r="E145" s="8"/>
      <c r="F145" s="16"/>
      <c r="G145" s="16">
        <f>SUM(G139:G144)</f>
        <v>40.299999999999997</v>
      </c>
      <c r="H145" s="16">
        <f>SUM(H139:H144)</f>
        <v>56.8</v>
      </c>
      <c r="I145" s="16">
        <f>SUM(I139:I144)</f>
        <v>89.5</v>
      </c>
      <c r="J145" s="16">
        <f>SUM(J139:J144)</f>
        <v>1014.3</v>
      </c>
      <c r="K145" s="61"/>
      <c r="L145" s="37">
        <f>SUM(L139:L144)</f>
        <v>93</v>
      </c>
    </row>
    <row r="146" spans="1:12" ht="14.5">
      <c r="A146" s="65">
        <f>A139</f>
        <v>2</v>
      </c>
      <c r="B146" s="65">
        <f>B139</f>
        <v>3</v>
      </c>
      <c r="C146" s="6" t="s">
        <v>25</v>
      </c>
      <c r="D146" s="6" t="s">
        <v>26</v>
      </c>
      <c r="E146" s="39" t="s">
        <v>39</v>
      </c>
      <c r="F146" s="42">
        <v>125</v>
      </c>
      <c r="G146" s="44">
        <v>3.5</v>
      </c>
      <c r="H146" s="44">
        <v>3.1</v>
      </c>
      <c r="I146" s="44">
        <v>16.3</v>
      </c>
      <c r="J146" s="44">
        <v>107.1</v>
      </c>
      <c r="K146" s="40" t="s">
        <v>44</v>
      </c>
      <c r="L146" s="36">
        <v>23.04</v>
      </c>
    </row>
    <row r="147" spans="1:12" ht="14.5">
      <c r="A147" s="65"/>
      <c r="B147" s="65"/>
      <c r="C147" s="6"/>
      <c r="D147" s="6" t="s">
        <v>27</v>
      </c>
      <c r="E147" s="39" t="s">
        <v>115</v>
      </c>
      <c r="F147" s="40" t="s">
        <v>160</v>
      </c>
      <c r="G147" s="36">
        <v>7.4</v>
      </c>
      <c r="H147" s="36">
        <v>6.7</v>
      </c>
      <c r="I147" s="36">
        <v>33</v>
      </c>
      <c r="J147" s="41">
        <v>226.9</v>
      </c>
      <c r="K147" s="50" t="s">
        <v>71</v>
      </c>
      <c r="L147" s="36">
        <v>21.95</v>
      </c>
    </row>
    <row r="148" spans="1:12" ht="14.5">
      <c r="A148" s="65"/>
      <c r="B148" s="65"/>
      <c r="C148" s="6"/>
      <c r="D148" s="6" t="s">
        <v>28</v>
      </c>
      <c r="E148" s="39" t="s">
        <v>116</v>
      </c>
      <c r="F148" s="42" t="s">
        <v>85</v>
      </c>
      <c r="G148" s="36">
        <v>7.3</v>
      </c>
      <c r="H148" s="36">
        <v>12.4</v>
      </c>
      <c r="I148" s="36">
        <v>44.7</v>
      </c>
      <c r="J148" s="41">
        <v>320</v>
      </c>
      <c r="K148" s="50" t="s">
        <v>45</v>
      </c>
      <c r="L148" s="36">
        <v>24.36</v>
      </c>
    </row>
    <row r="149" spans="1:12" ht="14.5">
      <c r="A149" s="65"/>
      <c r="B149" s="65"/>
      <c r="C149" s="6"/>
      <c r="D149" s="6" t="s">
        <v>29</v>
      </c>
      <c r="E149" s="39" t="s">
        <v>117</v>
      </c>
      <c r="F149" s="42">
        <v>90</v>
      </c>
      <c r="G149" s="36">
        <v>9.4</v>
      </c>
      <c r="H149" s="36">
        <v>15.4</v>
      </c>
      <c r="I149" s="36">
        <v>36</v>
      </c>
      <c r="J149" s="41">
        <v>316.8</v>
      </c>
      <c r="K149" s="50" t="s">
        <v>118</v>
      </c>
      <c r="L149" s="36">
        <v>26.6</v>
      </c>
    </row>
    <row r="150" spans="1:12" ht="14.5">
      <c r="A150" s="65"/>
      <c r="B150" s="65"/>
      <c r="C150" s="6"/>
      <c r="D150" s="6" t="s">
        <v>30</v>
      </c>
      <c r="E150" s="39" t="s">
        <v>41</v>
      </c>
      <c r="F150" s="41">
        <v>200</v>
      </c>
      <c r="G150" s="36">
        <v>4.9000000000000004</v>
      </c>
      <c r="H150" s="58">
        <v>5</v>
      </c>
      <c r="I150" s="36">
        <v>32.5</v>
      </c>
      <c r="J150" s="44">
        <v>190</v>
      </c>
      <c r="K150" s="56" t="s">
        <v>119</v>
      </c>
      <c r="L150" s="36">
        <v>18.43</v>
      </c>
    </row>
    <row r="151" spans="1:12" ht="14.5">
      <c r="A151" s="65"/>
      <c r="B151" s="65"/>
      <c r="C151" s="6"/>
      <c r="D151" s="6" t="s">
        <v>31</v>
      </c>
      <c r="E151" s="39" t="s">
        <v>43</v>
      </c>
      <c r="F151" s="41">
        <v>30</v>
      </c>
      <c r="G151" s="36">
        <v>2.2999999999999998</v>
      </c>
      <c r="H151" s="36">
        <v>0.4</v>
      </c>
      <c r="I151" s="36">
        <v>14</v>
      </c>
      <c r="J151" s="36">
        <v>63.6</v>
      </c>
      <c r="K151" s="50" t="s">
        <v>44</v>
      </c>
      <c r="L151" s="36">
        <v>3.62</v>
      </c>
    </row>
    <row r="152" spans="1:12" ht="14.5">
      <c r="A152" s="65"/>
      <c r="B152" s="65"/>
      <c r="C152" s="6"/>
      <c r="D152" s="6" t="s">
        <v>32</v>
      </c>
      <c r="E152" s="39" t="s">
        <v>42</v>
      </c>
      <c r="F152" s="41">
        <v>30</v>
      </c>
      <c r="G152" s="36">
        <v>3.2</v>
      </c>
      <c r="H152" s="36">
        <v>0.4</v>
      </c>
      <c r="I152" s="36">
        <v>19</v>
      </c>
      <c r="J152" s="36">
        <v>68.7</v>
      </c>
      <c r="K152" s="50" t="s">
        <v>44</v>
      </c>
      <c r="L152" s="43"/>
    </row>
    <row r="153" spans="1:12" ht="14.5">
      <c r="A153" s="65"/>
      <c r="B153" s="65"/>
      <c r="C153" s="6"/>
      <c r="D153" s="5"/>
      <c r="E153" s="30"/>
      <c r="F153" s="31"/>
      <c r="G153" s="31"/>
      <c r="H153" s="31"/>
      <c r="I153" s="31"/>
      <c r="J153" s="31"/>
      <c r="K153" s="60"/>
      <c r="L153" s="31"/>
    </row>
    <row r="154" spans="1:12" ht="14.5">
      <c r="A154" s="65"/>
      <c r="B154" s="65"/>
      <c r="C154" s="6"/>
      <c r="D154" s="5"/>
      <c r="E154" s="30"/>
      <c r="F154" s="31"/>
      <c r="G154" s="31"/>
      <c r="H154" s="31"/>
      <c r="I154" s="31"/>
      <c r="J154" s="31"/>
      <c r="K154" s="60"/>
      <c r="L154" s="31"/>
    </row>
    <row r="155" spans="1:12" ht="14.5">
      <c r="A155" s="65"/>
      <c r="B155" s="65"/>
      <c r="C155" s="6"/>
      <c r="D155" s="15" t="s">
        <v>33</v>
      </c>
      <c r="E155" s="8"/>
      <c r="F155" s="16"/>
      <c r="G155" s="16">
        <f t="shared" ref="G155:J155" si="34">SUM(G146:G154)</f>
        <v>38</v>
      </c>
      <c r="H155" s="16">
        <f t="shared" si="34"/>
        <v>43.4</v>
      </c>
      <c r="I155" s="16">
        <f t="shared" si="34"/>
        <v>195.5</v>
      </c>
      <c r="J155" s="16">
        <f t="shared" si="34"/>
        <v>1293.0999999999999</v>
      </c>
      <c r="K155" s="61"/>
      <c r="L155" s="37">
        <f t="shared" ref="L155" si="35">SUM(L146:L154)</f>
        <v>118</v>
      </c>
    </row>
    <row r="156" spans="1:12" ht="14.5">
      <c r="A156" s="26">
        <f>A139</f>
        <v>2</v>
      </c>
      <c r="B156" s="26">
        <f>B139</f>
        <v>3</v>
      </c>
      <c r="C156" s="73" t="s">
        <v>4</v>
      </c>
      <c r="D156" s="74"/>
      <c r="E156" s="62"/>
      <c r="F156" s="63">
        <f>F145+F155</f>
        <v>0</v>
      </c>
      <c r="G156" s="63">
        <f t="shared" ref="G156" si="36">G145+G155</f>
        <v>78.3</v>
      </c>
      <c r="H156" s="63">
        <f t="shared" ref="H156" si="37">H145+H155</f>
        <v>100.19999999999999</v>
      </c>
      <c r="I156" s="63">
        <f t="shared" ref="I156" si="38">I145+I155</f>
        <v>285</v>
      </c>
      <c r="J156" s="63">
        <f t="shared" ref="J156:L156" si="39">J145+J155</f>
        <v>2307.3999999999996</v>
      </c>
      <c r="K156" s="68"/>
      <c r="L156" s="64">
        <f t="shared" si="39"/>
        <v>211</v>
      </c>
    </row>
    <row r="157" spans="1:12" ht="14.5">
      <c r="A157" s="65">
        <v>2</v>
      </c>
      <c r="B157" s="65">
        <v>4</v>
      </c>
      <c r="C157" s="6" t="s">
        <v>20</v>
      </c>
      <c r="D157" s="6" t="s">
        <v>26</v>
      </c>
      <c r="E157" s="39" t="s">
        <v>56</v>
      </c>
      <c r="F157" s="49" t="s">
        <v>59</v>
      </c>
      <c r="G157" s="36">
        <v>4.5</v>
      </c>
      <c r="H157" s="36">
        <v>15</v>
      </c>
      <c r="I157" s="36">
        <v>25.5</v>
      </c>
      <c r="J157" s="41">
        <v>223.6</v>
      </c>
      <c r="K157" s="40" t="s">
        <v>61</v>
      </c>
      <c r="L157" s="36">
        <v>18.350000000000001</v>
      </c>
    </row>
    <row r="158" spans="1:12" ht="14.5">
      <c r="A158" s="65"/>
      <c r="B158" s="65"/>
      <c r="C158" s="6"/>
      <c r="D158" s="6" t="s">
        <v>21</v>
      </c>
      <c r="E158" s="39" t="s">
        <v>161</v>
      </c>
      <c r="F158" s="49">
        <v>100</v>
      </c>
      <c r="G158" s="36">
        <v>18.600000000000001</v>
      </c>
      <c r="H158" s="36">
        <v>13.5</v>
      </c>
      <c r="I158" s="36">
        <v>18.2</v>
      </c>
      <c r="J158" s="41">
        <v>271</v>
      </c>
      <c r="K158" s="50" t="s">
        <v>123</v>
      </c>
      <c r="L158" s="36">
        <v>54.33</v>
      </c>
    </row>
    <row r="159" spans="1:12" ht="14.5">
      <c r="A159" s="65"/>
      <c r="B159" s="65"/>
      <c r="C159" s="6"/>
      <c r="D159" s="6" t="s">
        <v>29</v>
      </c>
      <c r="E159" s="39" t="s">
        <v>120</v>
      </c>
      <c r="F159" s="49">
        <v>150</v>
      </c>
      <c r="G159" s="36">
        <v>3.5</v>
      </c>
      <c r="H159" s="36">
        <v>7.7</v>
      </c>
      <c r="I159" s="36">
        <v>16.100000000000001</v>
      </c>
      <c r="J159" s="36">
        <v>145.5</v>
      </c>
      <c r="K159" s="50" t="s">
        <v>124</v>
      </c>
      <c r="L159" s="36">
        <v>16.440000000000001</v>
      </c>
    </row>
    <row r="160" spans="1:12" ht="14.5">
      <c r="A160" s="65"/>
      <c r="B160" s="65"/>
      <c r="C160" s="6"/>
      <c r="D160" s="6" t="s">
        <v>22</v>
      </c>
      <c r="E160" s="39" t="s">
        <v>121</v>
      </c>
      <c r="F160" s="49" t="s">
        <v>122</v>
      </c>
      <c r="G160" s="36">
        <v>0.3</v>
      </c>
      <c r="H160" s="36"/>
      <c r="I160" s="36">
        <v>15</v>
      </c>
      <c r="J160" s="36">
        <v>57.9</v>
      </c>
      <c r="K160" s="50" t="s">
        <v>125</v>
      </c>
      <c r="L160" s="36">
        <v>2.66</v>
      </c>
    </row>
    <row r="161" spans="1:12" ht="14.5">
      <c r="A161" s="65"/>
      <c r="B161" s="65"/>
      <c r="C161" s="6"/>
      <c r="D161" s="6" t="s">
        <v>23</v>
      </c>
      <c r="E161" s="39" t="s">
        <v>42</v>
      </c>
      <c r="F161" s="48">
        <v>35</v>
      </c>
      <c r="G161" s="36">
        <v>2.2000000000000002</v>
      </c>
      <c r="H161" s="36">
        <v>0.3</v>
      </c>
      <c r="I161" s="36">
        <v>12.6</v>
      </c>
      <c r="J161" s="36">
        <v>45.8</v>
      </c>
      <c r="K161" s="50" t="s">
        <v>44</v>
      </c>
      <c r="L161" s="36">
        <v>1.22</v>
      </c>
    </row>
    <row r="162" spans="1:12" ht="14.5">
      <c r="A162" s="65"/>
      <c r="B162" s="65"/>
      <c r="C162" s="6"/>
      <c r="D162" s="5"/>
      <c r="E162" s="30"/>
      <c r="F162" s="31"/>
      <c r="G162" s="31"/>
      <c r="H162" s="31"/>
      <c r="I162" s="31"/>
      <c r="J162" s="31"/>
      <c r="K162" s="60"/>
      <c r="L162" s="31"/>
    </row>
    <row r="163" spans="1:12" ht="14.5">
      <c r="A163" s="65"/>
      <c r="B163" s="65"/>
      <c r="C163" s="6"/>
      <c r="D163" s="5"/>
      <c r="E163" s="30"/>
      <c r="F163" s="31"/>
      <c r="G163" s="31"/>
      <c r="H163" s="31"/>
      <c r="I163" s="31"/>
      <c r="J163" s="31"/>
      <c r="K163" s="60"/>
      <c r="L163" s="31"/>
    </row>
    <row r="164" spans="1:12" ht="14.5">
      <c r="A164" s="65"/>
      <c r="B164" s="65"/>
      <c r="C164" s="6"/>
      <c r="D164" s="15" t="s">
        <v>33</v>
      </c>
      <c r="E164" s="8"/>
      <c r="F164" s="16"/>
      <c r="G164" s="16">
        <f>SUM(G157:G163)</f>
        <v>29.1</v>
      </c>
      <c r="H164" s="16">
        <f>SUM(H157:H163)</f>
        <v>36.5</v>
      </c>
      <c r="I164" s="16">
        <f>SUM(I157:I163)</f>
        <v>87.4</v>
      </c>
      <c r="J164" s="16">
        <f>SUM(J157:J163)</f>
        <v>743.8</v>
      </c>
      <c r="K164" s="61"/>
      <c r="L164" s="37">
        <f>SUM(L157:L163)</f>
        <v>93</v>
      </c>
    </row>
    <row r="165" spans="1:12" ht="14.5">
      <c r="A165" s="65">
        <f>A157</f>
        <v>2</v>
      </c>
      <c r="B165" s="65">
        <f>B157</f>
        <v>4</v>
      </c>
      <c r="C165" s="6" t="s">
        <v>25</v>
      </c>
      <c r="D165" s="6" t="s">
        <v>26</v>
      </c>
      <c r="E165" s="39" t="s">
        <v>126</v>
      </c>
      <c r="F165" s="42">
        <v>60</v>
      </c>
      <c r="G165" s="36">
        <v>1.2</v>
      </c>
      <c r="H165" s="36">
        <v>9.1999999999999993</v>
      </c>
      <c r="I165" s="36">
        <v>6.4</v>
      </c>
      <c r="J165" s="36">
        <v>112.8</v>
      </c>
      <c r="K165" s="40" t="s">
        <v>70</v>
      </c>
      <c r="L165" s="36">
        <v>7.72</v>
      </c>
    </row>
    <row r="166" spans="1:12" ht="14.5">
      <c r="A166" s="65"/>
      <c r="B166" s="65"/>
      <c r="C166" s="6"/>
      <c r="D166" s="6" t="s">
        <v>27</v>
      </c>
      <c r="E166" s="39" t="s">
        <v>162</v>
      </c>
      <c r="F166" s="40" t="s">
        <v>101</v>
      </c>
      <c r="G166" s="36">
        <v>4.5</v>
      </c>
      <c r="H166" s="36">
        <v>8.5</v>
      </c>
      <c r="I166" s="36">
        <v>12.7</v>
      </c>
      <c r="J166" s="41">
        <v>145.30000000000001</v>
      </c>
      <c r="K166" s="50" t="s">
        <v>106</v>
      </c>
      <c r="L166" s="36">
        <v>31.52</v>
      </c>
    </row>
    <row r="167" spans="1:12" ht="14.5">
      <c r="A167" s="65"/>
      <c r="B167" s="65"/>
      <c r="C167" s="6"/>
      <c r="D167" s="6" t="s">
        <v>28</v>
      </c>
      <c r="E167" s="39" t="s">
        <v>163</v>
      </c>
      <c r="F167" s="42">
        <v>100</v>
      </c>
      <c r="G167" s="36">
        <v>17.100000000000001</v>
      </c>
      <c r="H167" s="36">
        <v>17.2</v>
      </c>
      <c r="I167" s="36"/>
      <c r="J167" s="36">
        <v>223</v>
      </c>
      <c r="K167" s="40" t="s">
        <v>96</v>
      </c>
      <c r="L167" s="36">
        <v>58.97</v>
      </c>
    </row>
    <row r="168" spans="1:12" ht="14.5">
      <c r="A168" s="65"/>
      <c r="B168" s="65"/>
      <c r="C168" s="6"/>
      <c r="D168" s="6" t="s">
        <v>29</v>
      </c>
      <c r="E168" s="39" t="s">
        <v>57</v>
      </c>
      <c r="F168" s="42">
        <v>150</v>
      </c>
      <c r="G168" s="36">
        <v>4.5</v>
      </c>
      <c r="H168" s="36">
        <v>6.8</v>
      </c>
      <c r="I168" s="36">
        <v>22.4</v>
      </c>
      <c r="J168" s="44">
        <v>171</v>
      </c>
      <c r="K168" s="50" t="s">
        <v>63</v>
      </c>
      <c r="L168" s="36">
        <v>8.14</v>
      </c>
    </row>
    <row r="169" spans="1:12" ht="14.5">
      <c r="A169" s="65"/>
      <c r="B169" s="65"/>
      <c r="C169" s="6"/>
      <c r="D169" s="6" t="s">
        <v>30</v>
      </c>
      <c r="E169" s="39" t="s">
        <v>100</v>
      </c>
      <c r="F169" s="41">
        <v>200</v>
      </c>
      <c r="G169" s="36">
        <v>1.2</v>
      </c>
      <c r="H169" s="58"/>
      <c r="I169" s="36">
        <v>31.6</v>
      </c>
      <c r="J169" s="44">
        <v>126</v>
      </c>
      <c r="K169" s="56" t="s">
        <v>95</v>
      </c>
      <c r="L169" s="36">
        <v>7.68</v>
      </c>
    </row>
    <row r="170" spans="1:12" ht="14.5">
      <c r="A170" s="65"/>
      <c r="B170" s="65"/>
      <c r="C170" s="6"/>
      <c r="D170" s="6" t="s">
        <v>31</v>
      </c>
      <c r="E170" s="39" t="s">
        <v>42</v>
      </c>
      <c r="F170" s="41">
        <v>35</v>
      </c>
      <c r="G170" s="36">
        <v>2.2999999999999998</v>
      </c>
      <c r="H170" s="36">
        <v>0.4</v>
      </c>
      <c r="I170" s="36">
        <v>14</v>
      </c>
      <c r="J170" s="36">
        <v>63.6</v>
      </c>
      <c r="K170" s="50" t="s">
        <v>44</v>
      </c>
      <c r="L170" s="36">
        <v>3.97</v>
      </c>
    </row>
    <row r="171" spans="1:12" ht="14.5">
      <c r="A171" s="65"/>
      <c r="B171" s="65"/>
      <c r="C171" s="6"/>
      <c r="D171" s="6" t="s">
        <v>32</v>
      </c>
      <c r="E171" s="39" t="s">
        <v>43</v>
      </c>
      <c r="F171" s="41">
        <v>30</v>
      </c>
      <c r="G171" s="44">
        <v>3.8</v>
      </c>
      <c r="H171" s="44">
        <v>0.5</v>
      </c>
      <c r="I171" s="44">
        <v>22.1</v>
      </c>
      <c r="J171" s="44">
        <v>80.2</v>
      </c>
      <c r="K171" s="50" t="s">
        <v>44</v>
      </c>
      <c r="L171" s="36"/>
    </row>
    <row r="172" spans="1:12" ht="14.5">
      <c r="A172" s="65"/>
      <c r="B172" s="65"/>
      <c r="C172" s="6"/>
      <c r="D172" s="5"/>
      <c r="E172" s="30"/>
      <c r="F172" s="31"/>
      <c r="G172" s="31"/>
      <c r="H172" s="31"/>
      <c r="I172" s="31"/>
      <c r="J172" s="31"/>
      <c r="K172" s="60"/>
      <c r="L172" s="31"/>
    </row>
    <row r="173" spans="1:12" ht="14.5">
      <c r="A173" s="65"/>
      <c r="B173" s="65"/>
      <c r="C173" s="6"/>
      <c r="D173" s="5"/>
      <c r="E173" s="30"/>
      <c r="F173" s="31"/>
      <c r="G173" s="31"/>
      <c r="H173" s="31"/>
      <c r="I173" s="31"/>
      <c r="J173" s="31"/>
      <c r="K173" s="60"/>
      <c r="L173" s="31"/>
    </row>
    <row r="174" spans="1:12" ht="14.5">
      <c r="A174" s="65"/>
      <c r="B174" s="65"/>
      <c r="C174" s="6"/>
      <c r="D174" s="15" t="s">
        <v>33</v>
      </c>
      <c r="E174" s="8"/>
      <c r="F174" s="16"/>
      <c r="G174" s="16">
        <f t="shared" ref="G174:J174" si="40">SUM(G165:G173)</f>
        <v>34.6</v>
      </c>
      <c r="H174" s="16">
        <f t="shared" si="40"/>
        <v>42.599999999999994</v>
      </c>
      <c r="I174" s="16">
        <f t="shared" si="40"/>
        <v>109.19999999999999</v>
      </c>
      <c r="J174" s="16">
        <f t="shared" si="40"/>
        <v>921.90000000000009</v>
      </c>
      <c r="K174" s="61"/>
      <c r="L174" s="37">
        <f t="shared" ref="L174" si="41">SUM(L165:L173)</f>
        <v>118</v>
      </c>
    </row>
    <row r="175" spans="1:12" ht="14.5">
      <c r="A175" s="26">
        <f>A157</f>
        <v>2</v>
      </c>
      <c r="B175" s="26">
        <f>B157</f>
        <v>4</v>
      </c>
      <c r="C175" s="73" t="s">
        <v>4</v>
      </c>
      <c r="D175" s="74"/>
      <c r="E175" s="62"/>
      <c r="F175" s="63">
        <f>F164+F174</f>
        <v>0</v>
      </c>
      <c r="G175" s="63">
        <f t="shared" ref="G175" si="42">G164+G174</f>
        <v>63.7</v>
      </c>
      <c r="H175" s="63">
        <f t="shared" ref="H175" si="43">H164+H174</f>
        <v>79.099999999999994</v>
      </c>
      <c r="I175" s="63">
        <f t="shared" ref="I175" si="44">I164+I174</f>
        <v>196.6</v>
      </c>
      <c r="J175" s="63">
        <f t="shared" ref="J175:L175" si="45">J164+J174</f>
        <v>1665.7</v>
      </c>
      <c r="K175" s="68"/>
      <c r="L175" s="64">
        <f t="shared" si="45"/>
        <v>211</v>
      </c>
    </row>
    <row r="176" spans="1:12" ht="14.5">
      <c r="A176" s="65">
        <v>2</v>
      </c>
      <c r="B176" s="65">
        <v>5</v>
      </c>
      <c r="C176" s="6" t="s">
        <v>20</v>
      </c>
      <c r="D176" s="6" t="s">
        <v>26</v>
      </c>
      <c r="E176" s="39" t="s">
        <v>164</v>
      </c>
      <c r="F176" s="42">
        <v>100</v>
      </c>
      <c r="G176" s="44">
        <v>1.4</v>
      </c>
      <c r="H176" s="44">
        <v>10.1</v>
      </c>
      <c r="I176" s="44">
        <v>6.8</v>
      </c>
      <c r="J176" s="44">
        <v>124</v>
      </c>
      <c r="K176" s="40" t="s">
        <v>92</v>
      </c>
      <c r="L176" s="36">
        <v>9.2799999999999994</v>
      </c>
    </row>
    <row r="177" spans="1:12" ht="14.5">
      <c r="A177" s="65"/>
      <c r="B177" s="65"/>
      <c r="C177" s="6"/>
      <c r="D177" s="6" t="s">
        <v>21</v>
      </c>
      <c r="E177" s="39" t="s">
        <v>165</v>
      </c>
      <c r="F177" s="42">
        <v>100</v>
      </c>
      <c r="G177" s="44">
        <v>22.3</v>
      </c>
      <c r="H177" s="44">
        <v>7.7</v>
      </c>
      <c r="I177" s="44"/>
      <c r="J177" s="44">
        <v>158</v>
      </c>
      <c r="K177" s="50" t="s">
        <v>107</v>
      </c>
      <c r="L177" s="36">
        <v>52.59</v>
      </c>
    </row>
    <row r="178" spans="1:12" ht="14.5">
      <c r="A178" s="65"/>
      <c r="B178" s="65"/>
      <c r="C178" s="6"/>
      <c r="D178" s="6" t="s">
        <v>29</v>
      </c>
      <c r="E178" s="39" t="s">
        <v>166</v>
      </c>
      <c r="F178" s="42">
        <v>150</v>
      </c>
      <c r="G178" s="44">
        <v>4</v>
      </c>
      <c r="H178" s="44">
        <v>4.4000000000000004</v>
      </c>
      <c r="I178" s="44">
        <v>21.2</v>
      </c>
      <c r="J178" s="44">
        <v>143</v>
      </c>
      <c r="K178" s="50" t="s">
        <v>167</v>
      </c>
      <c r="L178" s="36">
        <v>17.239999999999998</v>
      </c>
    </row>
    <row r="179" spans="1:12" ht="14.5">
      <c r="A179" s="65"/>
      <c r="B179" s="65"/>
      <c r="C179" s="6"/>
      <c r="D179" s="6" t="s">
        <v>22</v>
      </c>
      <c r="E179" s="39" t="s">
        <v>77</v>
      </c>
      <c r="F179" s="42">
        <v>200</v>
      </c>
      <c r="G179" s="36"/>
      <c r="H179" s="36"/>
      <c r="I179" s="36">
        <v>19</v>
      </c>
      <c r="J179" s="36">
        <v>80</v>
      </c>
      <c r="K179" s="50" t="s">
        <v>52</v>
      </c>
      <c r="L179" s="36">
        <v>11.2</v>
      </c>
    </row>
    <row r="180" spans="1:12" ht="14.5">
      <c r="A180" s="65"/>
      <c r="B180" s="65"/>
      <c r="C180" s="6"/>
      <c r="D180" s="6" t="s">
        <v>23</v>
      </c>
      <c r="E180" s="39" t="s">
        <v>42</v>
      </c>
      <c r="F180" s="41">
        <v>20</v>
      </c>
      <c r="G180" s="36">
        <v>1.6</v>
      </c>
      <c r="H180" s="36">
        <v>0.2</v>
      </c>
      <c r="I180" s="36">
        <v>9.3000000000000007</v>
      </c>
      <c r="J180" s="36">
        <v>42.4</v>
      </c>
      <c r="K180" s="50" t="s">
        <v>44</v>
      </c>
      <c r="L180" s="36">
        <v>2.69</v>
      </c>
    </row>
    <row r="181" spans="1:12" ht="14.5">
      <c r="A181" s="65"/>
      <c r="B181" s="65"/>
      <c r="C181" s="6"/>
      <c r="D181" s="6" t="s">
        <v>23</v>
      </c>
      <c r="E181" s="39" t="s">
        <v>43</v>
      </c>
      <c r="F181" s="41">
        <v>25</v>
      </c>
      <c r="G181" s="36">
        <v>2.7</v>
      </c>
      <c r="H181" s="36">
        <v>0.3</v>
      </c>
      <c r="I181" s="36">
        <v>15.8</v>
      </c>
      <c r="J181" s="36">
        <v>57.3</v>
      </c>
      <c r="K181" s="50" t="s">
        <v>44</v>
      </c>
      <c r="L181" s="47">
        <v>0</v>
      </c>
    </row>
    <row r="182" spans="1:12" ht="14.5">
      <c r="A182" s="65"/>
      <c r="B182" s="65"/>
      <c r="C182" s="6"/>
      <c r="D182" s="6" t="s">
        <v>24</v>
      </c>
      <c r="E182" s="55"/>
      <c r="F182" s="43"/>
      <c r="G182" s="43"/>
      <c r="H182" s="43"/>
      <c r="I182" s="43"/>
      <c r="J182" s="43"/>
      <c r="K182" s="69"/>
      <c r="L182" s="43"/>
    </row>
    <row r="183" spans="1:12" ht="14.5">
      <c r="A183" s="65"/>
      <c r="B183" s="65"/>
      <c r="C183" s="6"/>
      <c r="D183" s="5"/>
      <c r="E183" s="30"/>
      <c r="F183" s="31"/>
      <c r="G183" s="31"/>
      <c r="H183" s="31"/>
      <c r="I183" s="31"/>
      <c r="J183" s="31"/>
      <c r="K183" s="60"/>
      <c r="L183" s="31"/>
    </row>
    <row r="184" spans="1:12" ht="15.75" customHeight="1">
      <c r="A184" s="65"/>
      <c r="B184" s="65"/>
      <c r="C184" s="6"/>
      <c r="D184" s="15" t="s">
        <v>33</v>
      </c>
      <c r="E184" s="8"/>
      <c r="F184" s="16"/>
      <c r="G184" s="16">
        <f t="shared" ref="G184:J184" si="46">SUM(G176:G183)</f>
        <v>32</v>
      </c>
      <c r="H184" s="16">
        <f t="shared" si="46"/>
        <v>22.700000000000003</v>
      </c>
      <c r="I184" s="16">
        <f t="shared" si="46"/>
        <v>72.099999999999994</v>
      </c>
      <c r="J184" s="16">
        <f t="shared" si="46"/>
        <v>604.69999999999993</v>
      </c>
      <c r="K184" s="61"/>
      <c r="L184" s="37">
        <f t="shared" ref="L184" si="47">SUM(L176:L183)</f>
        <v>93</v>
      </c>
    </row>
    <row r="185" spans="1:12" ht="14.5">
      <c r="A185" s="65">
        <f>A176</f>
        <v>2</v>
      </c>
      <c r="B185" s="65">
        <f>B176</f>
        <v>5</v>
      </c>
      <c r="C185" s="6" t="s">
        <v>25</v>
      </c>
      <c r="D185" s="6" t="s">
        <v>26</v>
      </c>
      <c r="E185" s="39" t="s">
        <v>168</v>
      </c>
      <c r="F185" s="42" t="s">
        <v>171</v>
      </c>
      <c r="G185" s="36">
        <v>5.7</v>
      </c>
      <c r="H185" s="36">
        <v>4.8</v>
      </c>
      <c r="I185" s="36">
        <v>3.1</v>
      </c>
      <c r="J185" s="41">
        <v>83.9</v>
      </c>
      <c r="K185" s="40" t="s">
        <v>52</v>
      </c>
      <c r="L185" s="36">
        <v>23.42</v>
      </c>
    </row>
    <row r="186" spans="1:12" ht="14.5">
      <c r="A186" s="65"/>
      <c r="B186" s="65"/>
      <c r="C186" s="6"/>
      <c r="D186" s="6" t="s">
        <v>27</v>
      </c>
      <c r="E186" s="39" t="s">
        <v>169</v>
      </c>
      <c r="F186" s="40" t="s">
        <v>127</v>
      </c>
      <c r="G186" s="44">
        <v>7.5</v>
      </c>
      <c r="H186" s="44">
        <v>6.7</v>
      </c>
      <c r="I186" s="44">
        <v>13.9</v>
      </c>
      <c r="J186" s="44">
        <v>146.6</v>
      </c>
      <c r="K186" s="50" t="s">
        <v>128</v>
      </c>
      <c r="L186" s="36">
        <v>19.93</v>
      </c>
    </row>
    <row r="187" spans="1:12" ht="14.5">
      <c r="A187" s="65"/>
      <c r="B187" s="65"/>
      <c r="C187" s="6"/>
      <c r="D187" s="6" t="s">
        <v>28</v>
      </c>
      <c r="E187" s="39" t="s">
        <v>170</v>
      </c>
      <c r="F187" s="42" t="s">
        <v>172</v>
      </c>
      <c r="G187" s="36">
        <v>18.2</v>
      </c>
      <c r="H187" s="36">
        <v>24.9</v>
      </c>
      <c r="I187" s="36">
        <v>29.9</v>
      </c>
      <c r="J187" s="41">
        <v>418.6</v>
      </c>
      <c r="K187" s="50" t="s">
        <v>173</v>
      </c>
      <c r="L187" s="36">
        <v>61.39</v>
      </c>
    </row>
    <row r="188" spans="1:12" ht="14.5">
      <c r="A188" s="65"/>
      <c r="B188" s="65"/>
      <c r="C188" s="6"/>
      <c r="D188" s="6" t="s">
        <v>29</v>
      </c>
      <c r="E188" s="39" t="s">
        <v>102</v>
      </c>
      <c r="F188" s="42">
        <v>200</v>
      </c>
      <c r="G188" s="36">
        <v>2.4</v>
      </c>
      <c r="H188" s="58">
        <v>1.6</v>
      </c>
      <c r="I188" s="36">
        <v>27.5</v>
      </c>
      <c r="J188" s="44">
        <v>134</v>
      </c>
      <c r="K188" s="56" t="s">
        <v>103</v>
      </c>
      <c r="L188" s="36">
        <v>11.09</v>
      </c>
    </row>
    <row r="189" spans="1:12" ht="14.5">
      <c r="A189" s="65"/>
      <c r="B189" s="65"/>
      <c r="C189" s="6"/>
      <c r="D189" s="6" t="s">
        <v>31</v>
      </c>
      <c r="E189" s="39" t="s">
        <v>43</v>
      </c>
      <c r="F189" s="41">
        <v>35</v>
      </c>
      <c r="G189" s="36">
        <v>3.8</v>
      </c>
      <c r="H189" s="36">
        <v>0.5</v>
      </c>
      <c r="I189" s="36">
        <v>22.1</v>
      </c>
      <c r="J189" s="36">
        <v>80.2</v>
      </c>
      <c r="K189" s="50" t="s">
        <v>44</v>
      </c>
      <c r="L189" s="36">
        <v>2.17</v>
      </c>
    </row>
    <row r="190" spans="1:12" ht="14.5">
      <c r="A190" s="65"/>
      <c r="B190" s="65"/>
      <c r="C190" s="6"/>
      <c r="D190" s="5"/>
      <c r="E190" s="30"/>
      <c r="F190" s="31"/>
      <c r="G190" s="31"/>
      <c r="H190" s="31"/>
      <c r="I190" s="31"/>
      <c r="J190" s="31"/>
      <c r="K190" s="60"/>
      <c r="L190" s="31"/>
    </row>
    <row r="191" spans="1:12" ht="14.5">
      <c r="A191" s="65"/>
      <c r="B191" s="65"/>
      <c r="C191" s="6"/>
      <c r="D191" s="5"/>
      <c r="E191" s="30"/>
      <c r="F191" s="31"/>
      <c r="G191" s="31"/>
      <c r="H191" s="31"/>
      <c r="I191" s="31"/>
      <c r="J191" s="31"/>
      <c r="K191" s="60"/>
      <c r="L191" s="31"/>
    </row>
    <row r="192" spans="1:12" ht="14.5">
      <c r="A192" s="65"/>
      <c r="B192" s="65"/>
      <c r="C192" s="6"/>
      <c r="D192" s="15" t="s">
        <v>33</v>
      </c>
      <c r="E192" s="8"/>
      <c r="F192" s="16"/>
      <c r="G192" s="16">
        <f>SUM(G185:G191)</f>
        <v>37.599999999999994</v>
      </c>
      <c r="H192" s="16">
        <f>SUM(H185:H191)</f>
        <v>38.5</v>
      </c>
      <c r="I192" s="16">
        <f>SUM(I185:I191)</f>
        <v>96.5</v>
      </c>
      <c r="J192" s="16">
        <f>SUM(J185:J191)</f>
        <v>863.30000000000007</v>
      </c>
      <c r="K192" s="16"/>
      <c r="L192" s="37">
        <f>SUM(L185:L191)</f>
        <v>118.00000000000001</v>
      </c>
    </row>
    <row r="193" spans="1:12" ht="14.5">
      <c r="A193" s="22">
        <f>A176</f>
        <v>2</v>
      </c>
      <c r="B193" s="23">
        <f>B176</f>
        <v>5</v>
      </c>
      <c r="C193" s="76" t="s">
        <v>4</v>
      </c>
      <c r="D193" s="77"/>
      <c r="E193" s="24"/>
      <c r="F193" s="25">
        <f>F184+F192</f>
        <v>0</v>
      </c>
      <c r="G193" s="25">
        <f>G184+G192</f>
        <v>69.599999999999994</v>
      </c>
      <c r="H193" s="25">
        <f>H184+H192</f>
        <v>61.2</v>
      </c>
      <c r="I193" s="25">
        <f>I184+I192</f>
        <v>168.6</v>
      </c>
      <c r="J193" s="25">
        <f>J184+J192</f>
        <v>1468</v>
      </c>
      <c r="K193" s="25"/>
      <c r="L193" s="52">
        <f>L184+L192</f>
        <v>211</v>
      </c>
    </row>
    <row r="194" spans="1:12" ht="13">
      <c r="A194" s="20"/>
      <c r="B194" s="21"/>
      <c r="C194" s="75" t="s">
        <v>5</v>
      </c>
      <c r="D194" s="75"/>
      <c r="E194" s="75"/>
      <c r="F194" s="27"/>
      <c r="G194" s="27">
        <f>(G25+G44+G63+G81+G99+G118+G138+G156+G175+G193)/(IF(G25=0,0,1)+IF(G44=0,0,1)+IF(G63=0,0,1)+IF(G81=0,0,1)+IF(G99=0,0,1)+IF(G118=0,0,1)+IF(G138=0,0,1)+IF(G156=0,0,1)+IF(G175=0,0,1)+IF(G193=0,0,1))</f>
        <v>66.700000000000017</v>
      </c>
      <c r="H194" s="27">
        <f>(H25+H44+H63+H81+H99+H118+H138+H156+H175+H193)/(IF(H25=0,0,1)+IF(H44=0,0,1)+IF(H63=0,0,1)+IF(H81=0,0,1)+IF(H99=0,0,1)+IF(H118=0,0,1)+IF(H138=0,0,1)+IF(H156=0,0,1)+IF(H175=0,0,1)+IF(H193=0,0,1))</f>
        <v>80.350000000000009</v>
      </c>
      <c r="I194" s="27">
        <f>(I25+I44+I63+I81+I99+I118+I138+I156+I175+I193)/(IF(I25=0,0,1)+IF(I44=0,0,1)+IF(I63=0,0,1)+IF(I81=0,0,1)+IF(I99=0,0,1)+IF(I118=0,0,1)+IF(I138=0,0,1)+IF(I156=0,0,1)+IF(I175=0,0,1)+IF(I193=0,0,1))</f>
        <v>221.37999999999997</v>
      </c>
      <c r="J194" s="27">
        <f>(J25+J44+J63+J81+J99+J118+J138+J156+J175+J193)/(IF(J25=0,0,1)+IF(J44=0,0,1)+IF(J63=0,0,1)+IF(J81=0,0,1)+IF(J99=0,0,1)+IF(J118=0,0,1)+IF(J138=0,0,1)+IF(J156=0,0,1)+IF(J175=0,0,1)+IF(J193=0,0,1))</f>
        <v>1825.11</v>
      </c>
      <c r="K194" s="27"/>
      <c r="L194" s="27">
        <f>(L25+L44+L63+L81+L99+L118+L138+L156+L175+L193)/(IF(L25=0,0,1)+IF(L44=0,0,1)+IF(L63=0,0,1)+IF(L81=0,0,1)+IF(L99=0,0,1)+IF(L118=0,0,1)+IF(L138=0,0,1)+IF(L156=0,0,1)+IF(L175=0,0,1)+IF(L193=0,0,1))</f>
        <v>211</v>
      </c>
    </row>
  </sheetData>
  <mergeCells count="14">
    <mergeCell ref="C81:D81"/>
    <mergeCell ref="C99:D99"/>
    <mergeCell ref="C25:D25"/>
    <mergeCell ref="C194:E194"/>
    <mergeCell ref="C193:D193"/>
    <mergeCell ref="C118:D118"/>
    <mergeCell ref="C138:D138"/>
    <mergeCell ref="C156:D156"/>
    <mergeCell ref="C175:D175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2024-09-25T07:02:54Z</dcterms:modified>
</cp:coreProperties>
</file>